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PLEX BUCURESTI\Livrabile predate\14. Livrabil 14 Studiu de fezabilitate iunie 2025\SF Anexa 11 - Grafic executie\"/>
    </mc:Choice>
  </mc:AlternateContent>
  <xr:revisionPtr revIDLastSave="0" documentId="13_ncr:1_{B8FF98A4-D208-4017-954D-4464DC3FE90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rafic de Executie" sheetId="2" state="hidden" r:id="rId1"/>
    <sheet name="Grafic de Executie CFB" sheetId="3" r:id="rId2"/>
  </sheets>
  <definedNames>
    <definedName name="_xlnm.Print_Area" localSheetId="0">'Grafic de Executie'!$A$1:$CK$137</definedName>
    <definedName name="_xlnm.Print_Area" localSheetId="1">'Grafic de Executie CFB'!$A$1:$BA$28</definedName>
    <definedName name="_xlnm.Print_Titles" localSheetId="0">'Grafic de Executie'!$1:$74</definedName>
    <definedName name="_xlnm.Print_Titles" localSheetId="1">'Grafic de Executie CFB'!$1:$25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3" l="1"/>
  <c r="D24" i="3"/>
  <c r="D23" i="3"/>
  <c r="D22" i="3"/>
  <c r="D20" i="3"/>
  <c r="D19" i="3"/>
  <c r="D18" i="3"/>
  <c r="D17" i="3"/>
  <c r="D16" i="3"/>
  <c r="BB5" i="3"/>
  <c r="BC5" i="3" s="1"/>
  <c r="BD5" i="3" s="1"/>
  <c r="BE5" i="3" s="1"/>
  <c r="BF5" i="3" s="1"/>
  <c r="BG5" i="3" s="1"/>
  <c r="BH5" i="3" s="1"/>
  <c r="BI5" i="3" s="1"/>
  <c r="BJ5" i="3" s="1"/>
  <c r="BK5" i="3" s="1"/>
  <c r="BL5" i="3" s="1"/>
  <c r="BM5" i="3" s="1"/>
  <c r="A15" i="3"/>
  <c r="D21" i="3" l="1"/>
  <c r="D15" i="3"/>
  <c r="D14" i="3"/>
  <c r="D12" i="3"/>
  <c r="D11" i="3"/>
  <c r="D10" i="3"/>
  <c r="D9" i="3"/>
  <c r="D8" i="3"/>
  <c r="D7" i="3"/>
  <c r="G5" i="3"/>
  <c r="H5" i="3" s="1"/>
  <c r="I5" i="3" s="1"/>
  <c r="J5" i="3" s="1"/>
  <c r="K5" i="3" s="1"/>
  <c r="L5" i="3" s="1"/>
  <c r="M5" i="3" s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AA5" i="3" s="1"/>
  <c r="AB5" i="3" s="1"/>
  <c r="AC5" i="3" s="1"/>
  <c r="AD5" i="3" s="1"/>
  <c r="AE5" i="3" s="1"/>
  <c r="AF5" i="3" s="1"/>
  <c r="AG5" i="3" s="1"/>
  <c r="AH5" i="3" s="1"/>
  <c r="AI5" i="3" s="1"/>
  <c r="AJ5" i="3" s="1"/>
  <c r="AK5" i="3" s="1"/>
  <c r="AL5" i="3" s="1"/>
  <c r="AM5" i="3" s="1"/>
  <c r="AN5" i="3" s="1"/>
  <c r="AO5" i="3" s="1"/>
  <c r="AP5" i="3" s="1"/>
  <c r="AQ5" i="3" s="1"/>
  <c r="AR5" i="3" s="1"/>
  <c r="AS5" i="3" s="1"/>
  <c r="AT5" i="3" s="1"/>
  <c r="AU5" i="3" s="1"/>
  <c r="AV5" i="3" s="1"/>
  <c r="AW5" i="3" s="1"/>
  <c r="AX5" i="3" s="1"/>
  <c r="AY5" i="3" s="1"/>
  <c r="AZ5" i="3" s="1"/>
  <c r="BA5" i="3" s="1"/>
  <c r="A16" i="3" l="1"/>
  <c r="A17" i="3" s="1"/>
  <c r="A18" i="3" s="1"/>
  <c r="A19" i="3" s="1"/>
  <c r="A20" i="3" s="1"/>
  <c r="A21" i="3" s="1"/>
  <c r="A22" i="3" s="1"/>
  <c r="A23" i="3" s="1"/>
  <c r="A24" i="3" s="1"/>
  <c r="D13" i="2"/>
  <c r="D72" i="2" l="1"/>
  <c r="D136" i="2"/>
  <c r="D71" i="2"/>
  <c r="D57" i="2"/>
  <c r="C57" i="2"/>
  <c r="C131" i="2" s="1"/>
  <c r="D17" i="2"/>
  <c r="C17" i="2"/>
  <c r="C128" i="2" s="1"/>
  <c r="D135" i="2" l="1"/>
  <c r="D51" i="2"/>
  <c r="D137" i="2" l="1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6" i="2"/>
  <c r="D55" i="2"/>
  <c r="D54" i="2"/>
  <c r="D53" i="2"/>
  <c r="D52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6" i="2"/>
  <c r="D14" i="2"/>
  <c r="D12" i="2"/>
  <c r="D11" i="2"/>
  <c r="D10" i="2"/>
  <c r="D9" i="2"/>
  <c r="D8" i="2"/>
  <c r="D15" i="2"/>
  <c r="C135" i="2" l="1"/>
  <c r="B135" i="2"/>
  <c r="C134" i="2"/>
  <c r="B134" i="2"/>
  <c r="C133" i="2"/>
  <c r="B133" i="2"/>
  <c r="C132" i="2"/>
  <c r="B132" i="2"/>
  <c r="B131" i="2"/>
  <c r="C130" i="2"/>
  <c r="B130" i="2"/>
  <c r="C129" i="2"/>
  <c r="B129" i="2"/>
  <c r="B128" i="2"/>
  <c r="C137" i="2" l="1"/>
  <c r="G6" i="2" l="1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AA6" i="2" s="1"/>
  <c r="AB6" i="2" s="1"/>
  <c r="AC6" i="2" s="1"/>
  <c r="AD6" i="2" s="1"/>
  <c r="AE6" i="2" s="1"/>
  <c r="AF6" i="2" s="1"/>
  <c r="AG6" i="2" s="1"/>
  <c r="AH6" i="2" s="1"/>
  <c r="AI6" i="2" s="1"/>
  <c r="AJ6" i="2" s="1"/>
  <c r="AK6" i="2" s="1"/>
  <c r="AL6" i="2" s="1"/>
  <c r="AM6" i="2" s="1"/>
  <c r="AN6" i="2" s="1"/>
  <c r="AO6" i="2" s="1"/>
  <c r="AP6" i="2" s="1"/>
  <c r="AQ6" i="2" s="1"/>
  <c r="AR6" i="2" s="1"/>
  <c r="AS6" i="2" s="1"/>
  <c r="AT6" i="2" s="1"/>
  <c r="AU6" i="2" s="1"/>
  <c r="AV6" i="2" s="1"/>
  <c r="AW6" i="2" s="1"/>
  <c r="AX6" i="2" s="1"/>
  <c r="AY6" i="2" s="1"/>
  <c r="AZ6" i="2" s="1"/>
  <c r="BA6" i="2" s="1"/>
  <c r="BB6" i="2" s="1"/>
  <c r="BC6" i="2" s="1"/>
  <c r="BD6" i="2" s="1"/>
  <c r="BE6" i="2" s="1"/>
  <c r="BF6" i="2" s="1"/>
  <c r="BG6" i="2" s="1"/>
  <c r="BH6" i="2" s="1"/>
  <c r="BI6" i="2" s="1"/>
  <c r="BJ6" i="2" s="1"/>
  <c r="BK6" i="2" s="1"/>
  <c r="BL6" i="2" s="1"/>
  <c r="BM6" i="2" s="1"/>
  <c r="BN6" i="2" s="1"/>
  <c r="BO6" i="2" s="1"/>
  <c r="BP6" i="2" s="1"/>
  <c r="BQ6" i="2" s="1"/>
  <c r="BR6" i="2" s="1"/>
  <c r="BS6" i="2" s="1"/>
  <c r="BT6" i="2" s="1"/>
  <c r="BU6" i="2" s="1"/>
  <c r="BV6" i="2" s="1"/>
  <c r="BW6" i="2" s="1"/>
  <c r="BX6" i="2" s="1"/>
  <c r="BY6" i="2" s="1"/>
  <c r="BZ6" i="2" s="1"/>
  <c r="CA6" i="2" s="1"/>
  <c r="CB6" i="2" s="1"/>
  <c r="CC6" i="2" s="1"/>
  <c r="CD6" i="2" s="1"/>
  <c r="CE6" i="2" s="1"/>
  <c r="CF6" i="2" s="1"/>
  <c r="CG6" i="2" s="1"/>
  <c r="CH6" i="2" s="1"/>
  <c r="CI6" i="2" s="1"/>
  <c r="CJ6" i="2" s="1"/>
  <c r="CK6" i="2" s="1"/>
</calcChain>
</file>

<file path=xl/sharedStrings.xml><?xml version="1.0" encoding="utf-8"?>
<sst xmlns="http://schemas.openxmlformats.org/spreadsheetml/2006/main" count="321" uniqueCount="109">
  <si>
    <t>Reabilitarea liniei feroviare Craiova-Drobeta Turnu Severin-Caransebes, parte a Coridorului Orient/Est-Mediteranean</t>
  </si>
  <si>
    <t>PROIECTARE</t>
  </si>
  <si>
    <t>Obtinere Avize</t>
  </si>
  <si>
    <t>Elaborare DTAC</t>
  </si>
  <si>
    <t>Obtinere Autorizatie de Construire</t>
  </si>
  <si>
    <t>Organizare de santier</t>
  </si>
  <si>
    <t>EXECUTIE</t>
  </si>
  <si>
    <t>Activitate</t>
  </si>
  <si>
    <t>Luna</t>
  </si>
  <si>
    <t>Durata</t>
  </si>
  <si>
    <t>ID</t>
  </si>
  <si>
    <t>Craiova-Caransebes</t>
  </si>
  <si>
    <t>Lucrari de demolare</t>
  </si>
  <si>
    <t>Relocare utilitati</t>
  </si>
  <si>
    <t>Terasamente</t>
  </si>
  <si>
    <t>Linea de contact/protectie</t>
  </si>
  <si>
    <t>Semnalizare și Telecomunicații</t>
  </si>
  <si>
    <t>Energoalimentare</t>
  </si>
  <si>
    <t>Anul</t>
  </si>
  <si>
    <t>Protectia Mediului</t>
  </si>
  <si>
    <t>Reabilitarea liniei duble existente</t>
  </si>
  <si>
    <t>Reabilitarea și Dublarea liniei simple existente</t>
  </si>
  <si>
    <t>Variante de Traseu cu linie dublă</t>
  </si>
  <si>
    <t>Reabilitarea liniei simple existente</t>
  </si>
  <si>
    <t>Anul 1</t>
  </si>
  <si>
    <t>Anul 2</t>
  </si>
  <si>
    <t>Pasaje inf.-sup./Drumuri</t>
  </si>
  <si>
    <t>TESTE LA TERMINARE</t>
  </si>
  <si>
    <t>Elaborare Detalii de Executie</t>
  </si>
  <si>
    <t>Elaborare Proiect Tehnic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</si>
  <si>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</si>
  <si>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</si>
  <si>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</si>
  <si>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</si>
  <si>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</si>
  <si>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</si>
  <si>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</si>
  <si>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</si>
  <si>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</si>
  <si>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</si>
  <si>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</si>
  <si>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</si>
  <si>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Interupere Circulatie</t>
  </si>
  <si>
    <t>Strehaia-inceput Var3 (km 333+000)</t>
  </si>
  <si>
    <t>Ighisoara-Drobeta Est Nouă</t>
  </si>
  <si>
    <t>Iablaniţa - Cruşovăţ</t>
  </si>
  <si>
    <t>Cruşovăţ - Teregova</t>
  </si>
  <si>
    <t>Teregova-Slatina</t>
  </si>
  <si>
    <t>Slatina-Caransebes</t>
  </si>
  <si>
    <r>
      <t xml:space="preserve">Pasaje inf.-sup./Drumuri - </t>
    </r>
    <r>
      <rPr>
        <b/>
        <sz val="10"/>
        <color theme="1"/>
        <rFont val="Calibri"/>
        <family val="2"/>
        <scheme val="minor"/>
      </rPr>
      <t>(7 Pasaj)</t>
    </r>
  </si>
  <si>
    <r>
      <t xml:space="preserve">Cladiri si Instalatii aferente - </t>
    </r>
    <r>
      <rPr>
        <b/>
        <sz val="10"/>
        <color theme="1"/>
        <rFont val="Calibri"/>
        <family val="2"/>
        <scheme val="minor"/>
      </rPr>
      <t>(7 CC)</t>
    </r>
  </si>
  <si>
    <r>
      <t xml:space="preserve">Suprastructura cf si Trecere la nivel </t>
    </r>
    <r>
      <rPr>
        <b/>
        <sz val="10"/>
        <color theme="1"/>
        <rFont val="Calibri"/>
        <family val="2"/>
        <scheme val="minor"/>
      </rPr>
      <t>(15)</t>
    </r>
  </si>
  <si>
    <r>
      <t xml:space="preserve">Suprastructura cf si Trecere la nivel </t>
    </r>
    <r>
      <rPr>
        <b/>
        <sz val="10"/>
        <color theme="1"/>
        <rFont val="Calibri"/>
        <family val="2"/>
        <scheme val="minor"/>
      </rPr>
      <t>(5)</t>
    </r>
  </si>
  <si>
    <r>
      <t xml:space="preserve">Cladiri si Instalatii aferente </t>
    </r>
    <r>
      <rPr>
        <b/>
        <sz val="10"/>
        <color theme="1"/>
        <rFont val="Calibri"/>
        <family val="2"/>
        <scheme val="minor"/>
      </rPr>
      <t>(4 CC)</t>
    </r>
  </si>
  <si>
    <r>
      <t xml:space="preserve">Suprastructura cf si Trecere la nivel </t>
    </r>
    <r>
      <rPr>
        <b/>
        <sz val="10"/>
        <color theme="1"/>
        <rFont val="Calibri"/>
        <family val="2"/>
        <scheme val="minor"/>
      </rPr>
      <t>(3)</t>
    </r>
  </si>
  <si>
    <r>
      <t xml:space="preserve">Cladiri si Instalatii aferente </t>
    </r>
    <r>
      <rPr>
        <b/>
        <sz val="10"/>
        <color theme="1"/>
        <rFont val="Calibri"/>
        <family val="2"/>
        <scheme val="minor"/>
      </rPr>
      <t>(1 CC)</t>
    </r>
  </si>
  <si>
    <r>
      <t xml:space="preserve">Cladiri si Instalatii aferente </t>
    </r>
    <r>
      <rPr>
        <b/>
        <sz val="10"/>
        <color theme="1"/>
        <rFont val="Calibri"/>
        <family val="2"/>
        <scheme val="minor"/>
      </rPr>
      <t>(9 CC)</t>
    </r>
  </si>
  <si>
    <r>
      <t xml:space="preserve">Cladiri si Instalatii aferente </t>
    </r>
    <r>
      <rPr>
        <b/>
        <sz val="10"/>
        <color theme="1"/>
        <rFont val="Calibri"/>
        <family val="2"/>
        <scheme val="minor"/>
      </rPr>
      <t>(1)</t>
    </r>
  </si>
  <si>
    <r>
      <t xml:space="preserve">Suprastructura cf si Trecere la nivel </t>
    </r>
    <r>
      <rPr>
        <b/>
        <sz val="10"/>
        <color theme="1"/>
        <rFont val="Calibri"/>
        <family val="2"/>
        <scheme val="minor"/>
      </rPr>
      <t>(8)</t>
    </r>
  </si>
  <si>
    <r>
      <t xml:space="preserve">Tunel </t>
    </r>
    <r>
      <rPr>
        <b/>
        <sz val="10"/>
        <color theme="1"/>
        <rFont val="Calibri"/>
        <family val="2"/>
        <scheme val="minor"/>
      </rPr>
      <t>(3, si 1&gt;1000m)</t>
    </r>
  </si>
  <si>
    <r>
      <t xml:space="preserve">Tunel </t>
    </r>
    <r>
      <rPr>
        <b/>
        <sz val="10"/>
        <color theme="1"/>
        <rFont val="Calibri"/>
        <family val="2"/>
        <scheme val="minor"/>
      </rPr>
      <t>(2&lt;500m)</t>
    </r>
  </si>
  <si>
    <r>
      <t xml:space="preserve">Cladiri si Instalatii aferente </t>
    </r>
    <r>
      <rPr>
        <b/>
        <sz val="10"/>
        <color theme="1"/>
        <rFont val="Calibri"/>
        <family val="2"/>
        <scheme val="minor"/>
      </rPr>
      <t>(3 CC)</t>
    </r>
  </si>
  <si>
    <r>
      <t xml:space="preserve">Suprastructura cf si Trecere la nivel </t>
    </r>
    <r>
      <rPr>
        <b/>
        <sz val="10"/>
        <color theme="1"/>
        <rFont val="Calibri"/>
        <family val="2"/>
        <scheme val="minor"/>
      </rPr>
      <t>(4)</t>
    </r>
  </si>
  <si>
    <r>
      <t xml:space="preserve">Suprastructura cf si Trecere la nivel </t>
    </r>
    <r>
      <rPr>
        <b/>
        <sz val="10"/>
        <color theme="1"/>
        <rFont val="Calibri"/>
        <family val="2"/>
        <scheme val="minor"/>
      </rPr>
      <t>(9)</t>
    </r>
  </si>
  <si>
    <r>
      <t xml:space="preserve">Poduri/Podete/Consolidari </t>
    </r>
    <r>
      <rPr>
        <b/>
        <sz val="10"/>
        <color theme="1"/>
        <rFont val="Calibri"/>
        <family val="2"/>
        <scheme val="minor"/>
      </rPr>
      <t>(8 Pod&gt;10m)</t>
    </r>
  </si>
  <si>
    <r>
      <t xml:space="preserve">Poduri/Podete/Consolidari </t>
    </r>
    <r>
      <rPr>
        <b/>
        <sz val="10"/>
        <color theme="1"/>
        <rFont val="Calibri"/>
        <family val="2"/>
        <scheme val="minor"/>
      </rPr>
      <t>(31 Pod&gt;10m)</t>
    </r>
  </si>
  <si>
    <r>
      <t xml:space="preserve">Tunel </t>
    </r>
    <r>
      <rPr>
        <b/>
        <sz val="10"/>
        <color theme="1"/>
        <rFont val="Calibri"/>
        <family val="2"/>
        <scheme val="minor"/>
      </rPr>
      <t>(8 &lt;500m)</t>
    </r>
  </si>
  <si>
    <r>
      <t xml:space="preserve">Suprastructura cf si Trecere la nivel </t>
    </r>
    <r>
      <rPr>
        <b/>
        <sz val="10"/>
        <color theme="1"/>
        <rFont val="Calibri"/>
        <family val="2"/>
        <scheme val="minor"/>
      </rPr>
      <t>(17)</t>
    </r>
  </si>
  <si>
    <r>
      <t xml:space="preserve">Poduri/Podete/Consolidari </t>
    </r>
    <r>
      <rPr>
        <b/>
        <sz val="10"/>
        <color theme="1"/>
        <rFont val="Calibri"/>
        <family val="2"/>
        <scheme val="minor"/>
      </rPr>
      <t>(7 Pod&gt;10m)</t>
    </r>
  </si>
  <si>
    <t xml:space="preserve">Poduri/Podete/Consolidari </t>
  </si>
  <si>
    <r>
      <t xml:space="preserve">Poduri/Podete/Consolidari </t>
    </r>
    <r>
      <rPr>
        <b/>
        <sz val="10"/>
        <color theme="1"/>
        <rFont val="Calibri"/>
        <family val="2"/>
        <scheme val="minor"/>
      </rPr>
      <t>(5 Pod&gt;10m)</t>
    </r>
  </si>
  <si>
    <r>
      <t xml:space="preserve">Poduri/Podete/Consolidari </t>
    </r>
    <r>
      <rPr>
        <b/>
        <sz val="10"/>
        <color theme="1"/>
        <rFont val="Calibri"/>
        <family val="2"/>
        <scheme val="minor"/>
      </rPr>
      <t>(6 Pod&gt;10m)</t>
    </r>
  </si>
  <si>
    <r>
      <t xml:space="preserve">Pasaje inf.-sup./Drumuri - </t>
    </r>
    <r>
      <rPr>
        <b/>
        <sz val="10"/>
        <color theme="1"/>
        <rFont val="Calibri"/>
        <family val="2"/>
        <scheme val="minor"/>
      </rPr>
      <t>(2 Pasaj)</t>
    </r>
  </si>
  <si>
    <r>
      <t xml:space="preserve">Pasaje inf.-sup./Drumuri </t>
    </r>
    <r>
      <rPr>
        <b/>
        <sz val="10"/>
        <color theme="1"/>
        <rFont val="Calibri"/>
        <family val="2"/>
        <scheme val="minor"/>
      </rPr>
      <t>(6 Pasaj)</t>
    </r>
  </si>
  <si>
    <r>
      <t xml:space="preserve">Pasaje inf.-sup./Drumuri </t>
    </r>
    <r>
      <rPr>
        <b/>
        <sz val="10"/>
        <color theme="1"/>
        <rFont val="Calibri"/>
        <family val="2"/>
        <scheme val="minor"/>
      </rPr>
      <t>(1 Pasaj)</t>
    </r>
  </si>
  <si>
    <r>
      <t xml:space="preserve">Suprastructura cf si Trecere la nivel </t>
    </r>
    <r>
      <rPr>
        <b/>
        <sz val="10"/>
        <color theme="1"/>
        <rFont val="Calibri"/>
        <family val="2"/>
        <scheme val="minor"/>
      </rPr>
      <t>(2)</t>
    </r>
  </si>
  <si>
    <r>
      <t xml:space="preserve">Pasaje inf.-sup./Drumuri </t>
    </r>
    <r>
      <rPr>
        <b/>
        <sz val="10"/>
        <color theme="1"/>
        <rFont val="Calibri"/>
        <family val="2"/>
        <scheme val="minor"/>
      </rPr>
      <t>(2 Pasaj)</t>
    </r>
  </si>
  <si>
    <t>Anul 3</t>
  </si>
  <si>
    <t>Anul 4</t>
  </si>
  <si>
    <t>Anul 5</t>
  </si>
  <si>
    <t>Anul 6</t>
  </si>
  <si>
    <t>Anul 7</t>
  </si>
  <si>
    <t>Craiova-Filiasi</t>
  </si>
  <si>
    <t>Filiasi-Strehaia</t>
  </si>
  <si>
    <t>Drobeta Est Nouă - Drobeta Turnu Sev.</t>
  </si>
  <si>
    <t>Drobeta Turnu Sev. - Iablaniţa</t>
  </si>
  <si>
    <t>Deviere trafic intre Drobeta Est Nouă - Drobeta Turnu Sev.</t>
  </si>
  <si>
    <t>TESTE DE INTEGRARE FINALE</t>
  </si>
  <si>
    <t>Obtinere Autorizatie de Construire Ighisoara-Drobeta Est Nouă</t>
  </si>
  <si>
    <r>
      <t xml:space="preserve">Poduri/Podete/Consolidari </t>
    </r>
    <r>
      <rPr>
        <b/>
        <sz val="10"/>
        <color theme="1"/>
        <rFont val="Calibri"/>
        <family val="2"/>
        <scheme val="minor"/>
      </rPr>
      <t>(1 viad 900m)</t>
    </r>
  </si>
  <si>
    <r>
      <t xml:space="preserve">Tunel </t>
    </r>
    <r>
      <rPr>
        <b/>
        <sz val="10"/>
        <color theme="1"/>
        <rFont val="Calibri"/>
        <family val="2"/>
        <scheme val="minor"/>
      </rPr>
      <t>(1 of 6,1km)</t>
    </r>
  </si>
  <si>
    <t>Grafic de executie cuprinzand faza de Proiectare, Executie, punere in functiune Alternativa 2A</t>
  </si>
  <si>
    <t>Nr. Crt.</t>
  </si>
  <si>
    <t>Complex C:F: București</t>
  </si>
  <si>
    <t>EXECUȚIE</t>
  </si>
  <si>
    <t>Tunel</t>
  </si>
  <si>
    <t>Modernizare linii c.f.</t>
  </si>
  <si>
    <t>Poduri/Podețe</t>
  </si>
  <si>
    <t>Relocare utilități</t>
  </si>
  <si>
    <t>Organizare de șantier</t>
  </si>
  <si>
    <t>Obținere Autorizație de Construire</t>
  </si>
  <si>
    <t>Obținere Avize</t>
  </si>
  <si>
    <t>Elaborare Detalii de Execuție</t>
  </si>
  <si>
    <t>Suprastructură</t>
  </si>
  <si>
    <t>Protecția Mediului</t>
  </si>
  <si>
    <t xml:space="preserve">Construcții civile și Instalatii aferente </t>
  </si>
  <si>
    <t xml:space="preserve">Semnalizare și Telecomunicații </t>
  </si>
  <si>
    <t>Linia de contact și protecție instalații din cale și vecinătate</t>
  </si>
  <si>
    <t xml:space="preserve"> 
Grafic de execuție 
cuprinzând faza de Proiectare, Execuție, Teste și punere în funcțiune pentru obiectivul:
"Modernizarea liniilor și instalațiilor din Complexul Feroviar București"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</si>
</sst>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2"/>
      <color indexed="8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7"/>
      <name val="Arial"/>
      <family val="2"/>
    </font>
    <font>
      <sz val="9"/>
      <color theme="0" tint="-0.499984740745262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24"/>
      <name val="Times New Roman"/>
      <family val="1"/>
    </font>
    <font>
      <b/>
      <sz val="14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textRotation="90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" fontId="9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18" fillId="8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 wrapText="1"/>
    </xf>
    <xf numFmtId="0" fontId="13" fillId="6" borderId="4" xfId="0" applyFont="1" applyFill="1" applyBorder="1" applyAlignment="1">
      <alignment vertical="center" wrapText="1"/>
    </xf>
    <xf numFmtId="0" fontId="13" fillId="6" borderId="2" xfId="0" applyFont="1" applyFill="1" applyBorder="1" applyAlignment="1">
      <alignment vertical="center" wrapText="1"/>
    </xf>
    <xf numFmtId="0" fontId="13" fillId="7" borderId="4" xfId="0" applyFont="1" applyFill="1" applyBorder="1" applyAlignment="1">
      <alignment vertical="center" wrapText="1"/>
    </xf>
    <xf numFmtId="164" fontId="18" fillId="5" borderId="1" xfId="0" applyNumberFormat="1" applyFont="1" applyFill="1" applyBorder="1" applyAlignment="1">
      <alignment vertical="center" wrapText="1"/>
    </xf>
    <xf numFmtId="164" fontId="13" fillId="6" borderId="1" xfId="0" applyNumberFormat="1" applyFont="1" applyFill="1" applyBorder="1" applyAlignment="1">
      <alignment vertical="center" wrapText="1"/>
    </xf>
    <xf numFmtId="164" fontId="13" fillId="7" borderId="1" xfId="0" applyNumberFormat="1" applyFont="1" applyFill="1" applyBorder="1" applyAlignment="1">
      <alignment vertical="center" wrapText="1"/>
    </xf>
    <xf numFmtId="164" fontId="18" fillId="8" borderId="1" xfId="0" applyNumberFormat="1" applyFont="1" applyFill="1" applyBorder="1" applyAlignment="1">
      <alignment vertical="center" wrapText="1"/>
    </xf>
    <xf numFmtId="0" fontId="11" fillId="7" borderId="20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 wrapText="1"/>
    </xf>
    <xf numFmtId="0" fontId="11" fillId="8" borderId="20" xfId="0" applyFont="1" applyFill="1" applyBorder="1" applyAlignment="1">
      <alignment horizontal="center" vertical="center"/>
    </xf>
    <xf numFmtId="0" fontId="11" fillId="9" borderId="20" xfId="0" applyFont="1" applyFill="1" applyBorder="1" applyAlignment="1">
      <alignment horizontal="center" vertical="center"/>
    </xf>
    <xf numFmtId="164" fontId="13" fillId="6" borderId="14" xfId="0" applyNumberFormat="1" applyFont="1" applyFill="1" applyBorder="1" applyAlignment="1">
      <alignment vertical="center" wrapText="1"/>
    </xf>
    <xf numFmtId="0" fontId="11" fillId="4" borderId="28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2" fontId="19" fillId="11" borderId="1" xfId="0" applyNumberFormat="1" applyFont="1" applyFill="1" applyBorder="1" applyAlignment="1">
      <alignment vertical="center"/>
    </xf>
    <xf numFmtId="0" fontId="11" fillId="11" borderId="1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vertical="center" wrapText="1"/>
    </xf>
    <xf numFmtId="0" fontId="22" fillId="6" borderId="1" xfId="0" applyFont="1" applyFill="1" applyBorder="1" applyAlignment="1">
      <alignment vertical="center" wrapText="1"/>
    </xf>
    <xf numFmtId="0" fontId="22" fillId="7" borderId="1" xfId="0" applyFont="1" applyFill="1" applyBorder="1" applyAlignment="1">
      <alignment vertical="center" wrapText="1"/>
    </xf>
    <xf numFmtId="0" fontId="21" fillId="8" borderId="1" xfId="0" applyFont="1" applyFill="1" applyBorder="1" applyAlignment="1">
      <alignment vertical="center" wrapText="1"/>
    </xf>
    <xf numFmtId="0" fontId="22" fillId="6" borderId="14" xfId="0" applyFont="1" applyFill="1" applyBorder="1" applyAlignment="1">
      <alignment vertical="center" wrapText="1"/>
    </xf>
    <xf numFmtId="0" fontId="20" fillId="11" borderId="1" xfId="0" applyFont="1" applyFill="1" applyBorder="1" applyAlignment="1">
      <alignment horizontal="left" vertical="center"/>
    </xf>
    <xf numFmtId="0" fontId="18" fillId="8" borderId="16" xfId="0" applyFont="1" applyFill="1" applyBorder="1" applyAlignment="1">
      <alignment vertical="center" wrapText="1"/>
    </xf>
    <xf numFmtId="0" fontId="11" fillId="12" borderId="20" xfId="0" applyFont="1" applyFill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13" borderId="20" xfId="0" applyFont="1" applyFill="1" applyBorder="1" applyAlignment="1">
      <alignment horizontal="center" vertical="center"/>
    </xf>
    <xf numFmtId="0" fontId="11" fillId="13" borderId="8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23" fillId="0" borderId="1" xfId="0" applyFont="1" applyBorder="1" applyAlignment="1">
      <alignment horizontal="center" vertical="center"/>
    </xf>
    <xf numFmtId="165" fontId="25" fillId="0" borderId="1" xfId="0" applyNumberFormat="1" applyFont="1" applyBorder="1" applyAlignment="1">
      <alignment vertical="center" wrapText="1"/>
    </xf>
    <xf numFmtId="0" fontId="11" fillId="4" borderId="37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1" fillId="13" borderId="39" xfId="0" applyFont="1" applyFill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13" borderId="22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11" fillId="13" borderId="7" xfId="0" applyFont="1" applyFill="1" applyBorder="1" applyAlignment="1">
      <alignment horizontal="center" vertical="center"/>
    </xf>
    <xf numFmtId="0" fontId="11" fillId="4" borderId="4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 wrapText="1"/>
    </xf>
    <xf numFmtId="0" fontId="17" fillId="4" borderId="5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6" fillId="11" borderId="16" xfId="0" applyFont="1" applyFill="1" applyBorder="1" applyAlignment="1">
      <alignment horizontal="center" vertical="center" wrapText="1"/>
    </xf>
    <xf numFmtId="0" fontId="16" fillId="11" borderId="17" xfId="0" applyFont="1" applyFill="1" applyBorder="1" applyAlignment="1">
      <alignment horizontal="center" vertical="center" wrapText="1"/>
    </xf>
    <xf numFmtId="0" fontId="16" fillId="11" borderId="18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13" fillId="7" borderId="16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8" fillId="8" borderId="16" xfId="0" applyFont="1" applyFill="1" applyBorder="1" applyAlignment="1">
      <alignment horizontal="center" vertical="center" wrapText="1"/>
    </xf>
    <xf numFmtId="0" fontId="18" fillId="8" borderId="17" xfId="0" applyFont="1" applyFill="1" applyBorder="1" applyAlignment="1">
      <alignment horizontal="center" vertical="center" wrapText="1"/>
    </xf>
    <xf numFmtId="0" fontId="18" fillId="8" borderId="18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center" vertical="center" wrapText="1"/>
    </xf>
    <xf numFmtId="0" fontId="13" fillId="7" borderId="14" xfId="0" applyFont="1" applyFill="1" applyBorder="1" applyAlignment="1">
      <alignment horizontal="center" vertical="center" wrapText="1"/>
    </xf>
    <xf numFmtId="0" fontId="13" fillId="7" borderId="15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18" fillId="12" borderId="4" xfId="0" applyFont="1" applyFill="1" applyBorder="1" applyAlignment="1">
      <alignment horizontal="center" vertical="center" wrapText="1"/>
    </xf>
    <xf numFmtId="0" fontId="18" fillId="1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4" fillId="10" borderId="31" xfId="0" applyFont="1" applyFill="1" applyBorder="1" applyAlignment="1">
      <alignment horizontal="center" vertical="center"/>
    </xf>
    <xf numFmtId="0" fontId="14" fillId="10" borderId="32" xfId="0" applyFont="1" applyFill="1" applyBorder="1" applyAlignment="1">
      <alignment horizontal="center" vertical="center"/>
    </xf>
    <xf numFmtId="0" fontId="14" fillId="10" borderId="33" xfId="0" applyFont="1" applyFill="1" applyBorder="1" applyAlignment="1">
      <alignment horizontal="center" vertical="center"/>
    </xf>
    <xf numFmtId="0" fontId="18" fillId="5" borderId="16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left" vertical="center" wrapText="1"/>
    </xf>
    <xf numFmtId="0" fontId="27" fillId="4" borderId="5" xfId="0" applyFont="1" applyFill="1" applyBorder="1" applyAlignment="1">
      <alignment horizontal="left" vertical="center" wrapText="1"/>
    </xf>
    <xf numFmtId="0" fontId="27" fillId="4" borderId="2" xfId="0" applyFont="1" applyFill="1" applyBorder="1" applyAlignment="1">
      <alignment horizontal="left" vertical="center" wrapText="1"/>
    </xf>
    <xf numFmtId="0" fontId="24" fillId="14" borderId="16" xfId="0" applyFont="1" applyFill="1" applyBorder="1" applyAlignment="1">
      <alignment horizontal="center" vertical="center" wrapText="1"/>
    </xf>
    <xf numFmtId="0" fontId="24" fillId="14" borderId="17" xfId="0" applyFont="1" applyFill="1" applyBorder="1" applyAlignment="1">
      <alignment horizontal="center" vertical="center" wrapText="1"/>
    </xf>
    <xf numFmtId="0" fontId="24" fillId="14" borderId="18" xfId="0" applyFont="1" applyFill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6" fillId="10" borderId="31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26" fillId="10" borderId="3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99"/>
      <color rgb="FFFF99CC"/>
      <color rgb="FFCCFF33"/>
      <color rgb="FF007A37"/>
      <color rgb="FF189C57"/>
      <color rgb="FF73E9AB"/>
      <color rgb="FF33CCCC"/>
      <color rgb="FF005426"/>
      <color rgb="FF00CC5C"/>
      <color rgb="FF00FA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0</xdr:colOff>
      <xdr:row>16</xdr:row>
      <xdr:rowOff>34636</xdr:rowOff>
    </xdr:from>
    <xdr:to>
      <xdr:col>43</xdr:col>
      <xdr:colOff>0</xdr:colOff>
      <xdr:row>71</xdr:row>
      <xdr:rowOff>34636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3FDD22D0-EBDB-4C63-B0E9-B33F584D5270}"/>
            </a:ext>
          </a:extLst>
        </xdr:cNvPr>
        <xdr:cNvCxnSpPr/>
      </xdr:nvCxnSpPr>
      <xdr:spPr>
        <a:xfrm>
          <a:off x="16791214" y="4184815"/>
          <a:ext cx="0" cy="11498035"/>
        </a:xfrm>
        <a:prstGeom prst="straightConnector1">
          <a:avLst/>
        </a:prstGeom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13854</xdr:colOff>
      <xdr:row>72</xdr:row>
      <xdr:rowOff>34637</xdr:rowOff>
    </xdr:from>
    <xdr:to>
      <xdr:col>43</xdr:col>
      <xdr:colOff>17319</xdr:colOff>
      <xdr:row>112</xdr:row>
      <xdr:rowOff>31173</xdr:rowOff>
    </xdr:to>
    <xdr:cxnSp macro="">
      <xdr:nvCxnSpPr>
        <xdr:cNvPr id="5" name="Connettore 2 4">
          <a:extLst>
            <a:ext uri="{FF2B5EF4-FFF2-40B4-BE49-F238E27FC236}">
              <a16:creationId xmlns:a16="http://schemas.microsoft.com/office/drawing/2014/main" id="{E40A5AB2-D0BF-4608-BE0A-1378E9B9FF06}"/>
            </a:ext>
          </a:extLst>
        </xdr:cNvPr>
        <xdr:cNvCxnSpPr/>
      </xdr:nvCxnSpPr>
      <xdr:spPr>
        <a:xfrm flipH="1">
          <a:off x="16535399" y="15586364"/>
          <a:ext cx="3465" cy="8465127"/>
        </a:xfrm>
        <a:prstGeom prst="straightConnector1">
          <a:avLst/>
        </a:prstGeom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13607</xdr:colOff>
      <xdr:row>29</xdr:row>
      <xdr:rowOff>27214</xdr:rowOff>
    </xdr:from>
    <xdr:to>
      <xdr:col>38</xdr:col>
      <xdr:colOff>13608</xdr:colOff>
      <xdr:row>30</xdr:row>
      <xdr:rowOff>0</xdr:rowOff>
    </xdr:to>
    <xdr:sp macro="" textlink="">
      <xdr:nvSpPr>
        <xdr:cNvPr id="8" name="Callout: linea piegata 7">
          <a:extLst>
            <a:ext uri="{FF2B5EF4-FFF2-40B4-BE49-F238E27FC236}">
              <a16:creationId xmlns:a16="http://schemas.microsoft.com/office/drawing/2014/main" id="{3DEA0A04-ACD0-4B69-A88D-E46D2712F907}"/>
            </a:ext>
          </a:extLst>
        </xdr:cNvPr>
        <xdr:cNvSpPr/>
      </xdr:nvSpPr>
      <xdr:spPr>
        <a:xfrm>
          <a:off x="11859243" y="6867896"/>
          <a:ext cx="3636820" cy="232559"/>
        </a:xfrm>
        <a:prstGeom prst="borderCallout2">
          <a:avLst>
            <a:gd name="adj1" fmla="val 11303"/>
            <a:gd name="adj2" fmla="val -1666"/>
            <a:gd name="adj3" fmla="val 18750"/>
            <a:gd name="adj4" fmla="val -16667"/>
            <a:gd name="adj5" fmla="val 94853"/>
            <a:gd name="adj6" fmla="val -30741"/>
          </a:avLst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54429</xdr:colOff>
      <xdr:row>30</xdr:row>
      <xdr:rowOff>0</xdr:rowOff>
    </xdr:from>
    <xdr:to>
      <xdr:col>20</xdr:col>
      <xdr:colOff>81643</xdr:colOff>
      <xdr:row>31</xdr:row>
      <xdr:rowOff>176893</xdr:rowOff>
    </xdr:to>
    <xdr:sp macro="" textlink="">
      <xdr:nvSpPr>
        <xdr:cNvPr id="9" name="Rettangolo con angoli arrotondati 8">
          <a:extLst>
            <a:ext uri="{FF2B5EF4-FFF2-40B4-BE49-F238E27FC236}">
              <a16:creationId xmlns:a16="http://schemas.microsoft.com/office/drawing/2014/main" id="{EA2F6606-A7F6-4A59-AA7E-D9242C63735D}"/>
            </a:ext>
          </a:extLst>
        </xdr:cNvPr>
        <xdr:cNvSpPr/>
      </xdr:nvSpPr>
      <xdr:spPr>
        <a:xfrm>
          <a:off x="10232572" y="7116536"/>
          <a:ext cx="1006928" cy="381000"/>
        </a:xfrm>
        <a:prstGeom prst="round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en-GB" sz="1800">
              <a:solidFill>
                <a:srgbClr val="C00000"/>
              </a:solidFill>
              <a:latin typeface="+mn-lt"/>
              <a:ea typeface="+mn-ea"/>
              <a:cs typeface="+mn-cs"/>
            </a:rPr>
            <a:t>Dublare</a:t>
          </a:r>
        </a:p>
      </xdr:txBody>
    </xdr:sp>
    <xdr:clientData/>
  </xdr:twoCellAnchor>
  <xdr:twoCellAnchor>
    <xdr:from>
      <xdr:col>50</xdr:col>
      <xdr:colOff>236268</xdr:colOff>
      <xdr:row>71</xdr:row>
      <xdr:rowOff>225137</xdr:rowOff>
    </xdr:from>
    <xdr:to>
      <xdr:col>61</xdr:col>
      <xdr:colOff>0</xdr:colOff>
      <xdr:row>72</xdr:row>
      <xdr:rowOff>249879</xdr:rowOff>
    </xdr:to>
    <xdr:sp macro="" textlink="">
      <xdr:nvSpPr>
        <xdr:cNvPr id="10" name="Callout: linea piegata 9">
          <a:extLst>
            <a:ext uri="{FF2B5EF4-FFF2-40B4-BE49-F238E27FC236}">
              <a16:creationId xmlns:a16="http://schemas.microsoft.com/office/drawing/2014/main" id="{6C538EAE-CB34-4E39-95AE-BE5C37BAEDE0}"/>
            </a:ext>
          </a:extLst>
        </xdr:cNvPr>
        <xdr:cNvSpPr/>
      </xdr:nvSpPr>
      <xdr:spPr>
        <a:xfrm>
          <a:off x="18628177" y="16002001"/>
          <a:ext cx="2430732" cy="267196"/>
        </a:xfrm>
        <a:prstGeom prst="borderCallout2">
          <a:avLst>
            <a:gd name="adj1" fmla="val 18750"/>
            <a:gd name="adj2" fmla="val -496"/>
            <a:gd name="adj3" fmla="val 18750"/>
            <a:gd name="adj4" fmla="val -16667"/>
            <a:gd name="adj5" fmla="val 94853"/>
            <a:gd name="adj6" fmla="val -30741"/>
          </a:avLst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45</xdr:col>
      <xdr:colOff>69272</xdr:colOff>
      <xdr:row>73</xdr:row>
      <xdr:rowOff>24742</xdr:rowOff>
    </xdr:from>
    <xdr:to>
      <xdr:col>49</xdr:col>
      <xdr:colOff>96485</xdr:colOff>
      <xdr:row>74</xdr:row>
      <xdr:rowOff>201635</xdr:rowOff>
    </xdr:to>
    <xdr:sp macro="" textlink="">
      <xdr:nvSpPr>
        <xdr:cNvPr id="11" name="Rettangolo con angoli arrotondati 10">
          <a:extLst>
            <a:ext uri="{FF2B5EF4-FFF2-40B4-BE49-F238E27FC236}">
              <a16:creationId xmlns:a16="http://schemas.microsoft.com/office/drawing/2014/main" id="{14026171-F728-44A6-A5F9-DDE6D2D3C400}"/>
            </a:ext>
          </a:extLst>
        </xdr:cNvPr>
        <xdr:cNvSpPr/>
      </xdr:nvSpPr>
      <xdr:spPr>
        <a:xfrm>
          <a:off x="17248908" y="16303833"/>
          <a:ext cx="997032" cy="384711"/>
        </a:xfrm>
        <a:prstGeom prst="round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en-GB" sz="1800">
              <a:solidFill>
                <a:srgbClr val="C00000"/>
              </a:solidFill>
              <a:latin typeface="+mn-lt"/>
              <a:ea typeface="+mn-ea"/>
              <a:cs typeface="+mn-cs"/>
            </a:rPr>
            <a:t>Dublare</a:t>
          </a:r>
        </a:p>
      </xdr:txBody>
    </xdr:sp>
    <xdr:clientData/>
  </xdr:twoCellAnchor>
  <xdr:twoCellAnchor>
    <xdr:from>
      <xdr:col>22</xdr:col>
      <xdr:colOff>236269</xdr:colOff>
      <xdr:row>113</xdr:row>
      <xdr:rowOff>0</xdr:rowOff>
    </xdr:from>
    <xdr:to>
      <xdr:col>36</xdr:col>
      <xdr:colOff>0</xdr:colOff>
      <xdr:row>114</xdr:row>
      <xdr:rowOff>0</xdr:rowOff>
    </xdr:to>
    <xdr:sp macro="" textlink="">
      <xdr:nvSpPr>
        <xdr:cNvPr id="12" name="Callout: linea piegata 11">
          <a:extLst>
            <a:ext uri="{FF2B5EF4-FFF2-40B4-BE49-F238E27FC236}">
              <a16:creationId xmlns:a16="http://schemas.microsoft.com/office/drawing/2014/main" id="{9D5D32C4-887D-4829-919A-815B17A6DF72}"/>
            </a:ext>
          </a:extLst>
        </xdr:cNvPr>
        <xdr:cNvSpPr/>
      </xdr:nvSpPr>
      <xdr:spPr>
        <a:xfrm>
          <a:off x="11839451" y="24695727"/>
          <a:ext cx="3158094" cy="259773"/>
        </a:xfrm>
        <a:prstGeom prst="borderCallout2">
          <a:avLst>
            <a:gd name="adj1" fmla="val 12083"/>
            <a:gd name="adj2" fmla="val -656"/>
            <a:gd name="adj3" fmla="val 18750"/>
            <a:gd name="adj4" fmla="val -16667"/>
            <a:gd name="adj5" fmla="val 94853"/>
            <a:gd name="adj6" fmla="val -30741"/>
          </a:avLst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17</xdr:col>
      <xdr:colOff>51955</xdr:colOff>
      <xdr:row>113</xdr:row>
      <xdr:rowOff>249878</xdr:rowOff>
    </xdr:from>
    <xdr:to>
      <xdr:col>21</xdr:col>
      <xdr:colOff>79169</xdr:colOff>
      <xdr:row>115</xdr:row>
      <xdr:rowOff>166998</xdr:rowOff>
    </xdr:to>
    <xdr:sp macro="" textlink="">
      <xdr:nvSpPr>
        <xdr:cNvPr id="13" name="Rettangolo con angoli arrotondati 12">
          <a:extLst>
            <a:ext uri="{FF2B5EF4-FFF2-40B4-BE49-F238E27FC236}">
              <a16:creationId xmlns:a16="http://schemas.microsoft.com/office/drawing/2014/main" id="{40969A6E-EEAD-4229-9929-C69E1BAE949B}"/>
            </a:ext>
          </a:extLst>
        </xdr:cNvPr>
        <xdr:cNvSpPr/>
      </xdr:nvSpPr>
      <xdr:spPr>
        <a:xfrm>
          <a:off x="10442864" y="24945605"/>
          <a:ext cx="997032" cy="384711"/>
        </a:xfrm>
        <a:prstGeom prst="round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en-GB" sz="1800">
              <a:solidFill>
                <a:srgbClr val="C00000"/>
              </a:solidFill>
              <a:latin typeface="+mn-lt"/>
              <a:ea typeface="+mn-ea"/>
              <a:cs typeface="+mn-cs"/>
            </a:rPr>
            <a:t>Dublare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U137"/>
  <sheetViews>
    <sheetView view="pageBreakPreview" topLeftCell="A7" zoomScale="60" zoomScaleNormal="55" workbookViewId="0">
      <selection activeCell="X39" sqref="X39"/>
    </sheetView>
  </sheetViews>
  <sheetFormatPr defaultColWidth="9.140625" defaultRowHeight="18" x14ac:dyDescent="0.25"/>
  <cols>
    <col min="1" max="1" width="5.5703125" style="20" customWidth="1"/>
    <col min="2" max="2" width="53" style="3" customWidth="1"/>
    <col min="3" max="3" width="60.28515625" style="4" customWidth="1"/>
    <col min="4" max="4" width="11" style="4" customWidth="1"/>
    <col min="5" max="5" width="1.42578125" style="4" customWidth="1"/>
    <col min="6" max="89" width="3.7109375" style="4" customWidth="1"/>
    <col min="90" max="228" width="2.28515625" style="4" customWidth="1"/>
    <col min="229" max="229" width="10.85546875" style="5" customWidth="1"/>
    <col min="230" max="16384" width="9.140625" style="3"/>
  </cols>
  <sheetData>
    <row r="1" spans="1:89" s="1" customFormat="1" ht="35.1" customHeight="1" thickBot="1" x14ac:dyDescent="0.3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1"/>
    </row>
    <row r="2" spans="1:89" s="1" customFormat="1" ht="35.1" customHeight="1" thickBot="1" x14ac:dyDescent="0.3">
      <c r="A2" s="112" t="s">
        <v>91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4"/>
    </row>
    <row r="3" spans="1:89" s="1" customFormat="1" ht="15" customHeight="1" x14ac:dyDescent="0.25">
      <c r="A3" s="19"/>
    </row>
    <row r="4" spans="1:89" s="1" customFormat="1" ht="21" customHeight="1" x14ac:dyDescent="0.25">
      <c r="A4" s="83" t="s">
        <v>10</v>
      </c>
      <c r="B4" s="118" t="s">
        <v>7</v>
      </c>
      <c r="C4" s="119"/>
      <c r="D4" s="17" t="s">
        <v>18</v>
      </c>
      <c r="F4" s="106" t="s">
        <v>24</v>
      </c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8"/>
      <c r="R4" s="106" t="s">
        <v>25</v>
      </c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8"/>
      <c r="AD4" s="106" t="s">
        <v>77</v>
      </c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8"/>
      <c r="AP4" s="106" t="s">
        <v>78</v>
      </c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8"/>
      <c r="BB4" s="106" t="s">
        <v>79</v>
      </c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8"/>
      <c r="BN4" s="106" t="s">
        <v>80</v>
      </c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8"/>
      <c r="BZ4" s="106" t="s">
        <v>81</v>
      </c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8"/>
    </row>
    <row r="5" spans="1:89" s="1" customFormat="1" ht="26.25" customHeight="1" x14ac:dyDescent="0.25">
      <c r="A5" s="83"/>
      <c r="B5" s="120"/>
      <c r="C5" s="121"/>
      <c r="D5" s="17" t="s">
        <v>8</v>
      </c>
      <c r="F5" s="2" t="s">
        <v>30</v>
      </c>
      <c r="G5" s="2" t="s">
        <v>31</v>
      </c>
      <c r="H5" s="2" t="s">
        <v>32</v>
      </c>
      <c r="I5" s="2" t="s">
        <v>33</v>
      </c>
      <c r="J5" s="2" t="s">
        <v>34</v>
      </c>
      <c r="K5" s="2" t="s">
        <v>35</v>
      </c>
      <c r="L5" s="2" t="s">
        <v>36</v>
      </c>
      <c r="M5" s="2" t="s">
        <v>37</v>
      </c>
      <c r="N5" s="2" t="s">
        <v>38</v>
      </c>
      <c r="O5" s="2" t="s">
        <v>39</v>
      </c>
      <c r="P5" s="2" t="s">
        <v>40</v>
      </c>
      <c r="Q5" s="2" t="s">
        <v>41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s="2" t="s">
        <v>39</v>
      </c>
      <c r="AB5" s="2" t="s">
        <v>40</v>
      </c>
      <c r="AC5" s="2" t="s">
        <v>41</v>
      </c>
      <c r="AD5" s="2" t="s">
        <v>30</v>
      </c>
      <c r="AE5" s="2" t="s">
        <v>31</v>
      </c>
      <c r="AF5" s="2" t="s">
        <v>32</v>
      </c>
      <c r="AG5" s="2" t="s">
        <v>33</v>
      </c>
      <c r="AH5" s="2" t="s">
        <v>34</v>
      </c>
      <c r="AI5" s="2" t="s">
        <v>35</v>
      </c>
      <c r="AJ5" s="2" t="s">
        <v>36</v>
      </c>
      <c r="AK5" s="2" t="s">
        <v>37</v>
      </c>
      <c r="AL5" s="2" t="s">
        <v>38</v>
      </c>
      <c r="AM5" s="2" t="s">
        <v>39</v>
      </c>
      <c r="AN5" s="2" t="s">
        <v>40</v>
      </c>
      <c r="AO5" s="2" t="s">
        <v>41</v>
      </c>
      <c r="AP5" s="2" t="s">
        <v>30</v>
      </c>
      <c r="AQ5" s="2" t="s">
        <v>31</v>
      </c>
      <c r="AR5" s="2" t="s">
        <v>32</v>
      </c>
      <c r="AS5" s="2" t="s">
        <v>33</v>
      </c>
      <c r="AT5" s="2" t="s">
        <v>34</v>
      </c>
      <c r="AU5" s="2" t="s">
        <v>35</v>
      </c>
      <c r="AV5" s="2" t="s">
        <v>36</v>
      </c>
      <c r="AW5" s="2" t="s">
        <v>37</v>
      </c>
      <c r="AX5" s="2" t="s">
        <v>38</v>
      </c>
      <c r="AY5" s="2" t="s">
        <v>39</v>
      </c>
      <c r="AZ5" s="2" t="s">
        <v>40</v>
      </c>
      <c r="BA5" s="2" t="s">
        <v>41</v>
      </c>
      <c r="BB5" s="2" t="s">
        <v>30</v>
      </c>
      <c r="BC5" s="2" t="s">
        <v>31</v>
      </c>
      <c r="BD5" s="2" t="s">
        <v>32</v>
      </c>
      <c r="BE5" s="2" t="s">
        <v>33</v>
      </c>
      <c r="BF5" s="2" t="s">
        <v>34</v>
      </c>
      <c r="BG5" s="2" t="s">
        <v>35</v>
      </c>
      <c r="BH5" s="2" t="s">
        <v>36</v>
      </c>
      <c r="BI5" s="2" t="s">
        <v>37</v>
      </c>
      <c r="BJ5" s="2" t="s">
        <v>38</v>
      </c>
      <c r="BK5" s="2" t="s">
        <v>39</v>
      </c>
      <c r="BL5" s="2" t="s">
        <v>40</v>
      </c>
      <c r="BM5" s="2" t="s">
        <v>41</v>
      </c>
      <c r="BN5" s="2" t="s">
        <v>30</v>
      </c>
      <c r="BO5" s="2" t="s">
        <v>31</v>
      </c>
      <c r="BP5" s="2" t="s">
        <v>32</v>
      </c>
      <c r="BQ5" s="2" t="s">
        <v>33</v>
      </c>
      <c r="BR5" s="2" t="s">
        <v>34</v>
      </c>
      <c r="BS5" s="2" t="s">
        <v>35</v>
      </c>
      <c r="BT5" s="2" t="s">
        <v>36</v>
      </c>
      <c r="BU5" s="2" t="s">
        <v>37</v>
      </c>
      <c r="BV5" s="2" t="s">
        <v>38</v>
      </c>
      <c r="BW5" s="2" t="s">
        <v>39</v>
      </c>
      <c r="BX5" s="2" t="s">
        <v>40</v>
      </c>
      <c r="BY5" s="2" t="s">
        <v>41</v>
      </c>
      <c r="BZ5" s="2" t="s">
        <v>30</v>
      </c>
      <c r="CA5" s="2" t="s">
        <v>31</v>
      </c>
      <c r="CB5" s="2" t="s">
        <v>32</v>
      </c>
      <c r="CC5" s="2" t="s">
        <v>33</v>
      </c>
      <c r="CD5" s="2" t="s">
        <v>34</v>
      </c>
      <c r="CE5" s="2" t="s">
        <v>35</v>
      </c>
      <c r="CF5" s="2" t="s">
        <v>36</v>
      </c>
      <c r="CG5" s="2" t="s">
        <v>37</v>
      </c>
      <c r="CH5" s="2" t="s">
        <v>38</v>
      </c>
      <c r="CI5" s="2" t="s">
        <v>39</v>
      </c>
      <c r="CJ5" s="2" t="s">
        <v>40</v>
      </c>
      <c r="CK5" s="2" t="s">
        <v>41</v>
      </c>
    </row>
    <row r="6" spans="1:89" s="1" customFormat="1" ht="21" customHeight="1" x14ac:dyDescent="0.25">
      <c r="A6" s="83"/>
      <c r="B6" s="122"/>
      <c r="C6" s="123"/>
      <c r="D6" s="18" t="s">
        <v>9</v>
      </c>
      <c r="F6" s="9">
        <v>1</v>
      </c>
      <c r="G6" s="9">
        <f t="shared" ref="G6:BR6" si="0">F6+1</f>
        <v>2</v>
      </c>
      <c r="H6" s="9">
        <f t="shared" si="0"/>
        <v>3</v>
      </c>
      <c r="I6" s="9">
        <f t="shared" si="0"/>
        <v>4</v>
      </c>
      <c r="J6" s="9">
        <f t="shared" si="0"/>
        <v>5</v>
      </c>
      <c r="K6" s="9">
        <f t="shared" si="0"/>
        <v>6</v>
      </c>
      <c r="L6" s="9">
        <f t="shared" si="0"/>
        <v>7</v>
      </c>
      <c r="M6" s="9">
        <f t="shared" si="0"/>
        <v>8</v>
      </c>
      <c r="N6" s="9">
        <f t="shared" si="0"/>
        <v>9</v>
      </c>
      <c r="O6" s="9">
        <f t="shared" si="0"/>
        <v>10</v>
      </c>
      <c r="P6" s="9">
        <f t="shared" si="0"/>
        <v>11</v>
      </c>
      <c r="Q6" s="9">
        <f t="shared" si="0"/>
        <v>12</v>
      </c>
      <c r="R6" s="9">
        <f t="shared" si="0"/>
        <v>13</v>
      </c>
      <c r="S6" s="9">
        <f t="shared" si="0"/>
        <v>14</v>
      </c>
      <c r="T6" s="9">
        <f t="shared" si="0"/>
        <v>15</v>
      </c>
      <c r="U6" s="9">
        <f t="shared" si="0"/>
        <v>16</v>
      </c>
      <c r="V6" s="9">
        <f t="shared" si="0"/>
        <v>17</v>
      </c>
      <c r="W6" s="9">
        <f t="shared" si="0"/>
        <v>18</v>
      </c>
      <c r="X6" s="9">
        <f t="shared" si="0"/>
        <v>19</v>
      </c>
      <c r="Y6" s="9">
        <f t="shared" si="0"/>
        <v>20</v>
      </c>
      <c r="Z6" s="9">
        <f t="shared" si="0"/>
        <v>21</v>
      </c>
      <c r="AA6" s="9">
        <f t="shared" si="0"/>
        <v>22</v>
      </c>
      <c r="AB6" s="9">
        <f t="shared" si="0"/>
        <v>23</v>
      </c>
      <c r="AC6" s="9">
        <f t="shared" si="0"/>
        <v>24</v>
      </c>
      <c r="AD6" s="9">
        <f t="shared" si="0"/>
        <v>25</v>
      </c>
      <c r="AE6" s="9">
        <f t="shared" si="0"/>
        <v>26</v>
      </c>
      <c r="AF6" s="9">
        <f t="shared" si="0"/>
        <v>27</v>
      </c>
      <c r="AG6" s="9">
        <f t="shared" si="0"/>
        <v>28</v>
      </c>
      <c r="AH6" s="9">
        <f t="shared" si="0"/>
        <v>29</v>
      </c>
      <c r="AI6" s="9">
        <f t="shared" si="0"/>
        <v>30</v>
      </c>
      <c r="AJ6" s="9">
        <f t="shared" si="0"/>
        <v>31</v>
      </c>
      <c r="AK6" s="9">
        <f t="shared" si="0"/>
        <v>32</v>
      </c>
      <c r="AL6" s="9">
        <f t="shared" si="0"/>
        <v>33</v>
      </c>
      <c r="AM6" s="9">
        <f t="shared" si="0"/>
        <v>34</v>
      </c>
      <c r="AN6" s="9">
        <f t="shared" si="0"/>
        <v>35</v>
      </c>
      <c r="AO6" s="9">
        <f t="shared" si="0"/>
        <v>36</v>
      </c>
      <c r="AP6" s="9">
        <f t="shared" si="0"/>
        <v>37</v>
      </c>
      <c r="AQ6" s="9">
        <f t="shared" si="0"/>
        <v>38</v>
      </c>
      <c r="AR6" s="9">
        <f t="shared" si="0"/>
        <v>39</v>
      </c>
      <c r="AS6" s="9">
        <f t="shared" si="0"/>
        <v>40</v>
      </c>
      <c r="AT6" s="9">
        <f t="shared" si="0"/>
        <v>41</v>
      </c>
      <c r="AU6" s="9">
        <f t="shared" si="0"/>
        <v>42</v>
      </c>
      <c r="AV6" s="9">
        <f t="shared" si="0"/>
        <v>43</v>
      </c>
      <c r="AW6" s="9">
        <f t="shared" si="0"/>
        <v>44</v>
      </c>
      <c r="AX6" s="9">
        <f t="shared" si="0"/>
        <v>45</v>
      </c>
      <c r="AY6" s="9">
        <f t="shared" si="0"/>
        <v>46</v>
      </c>
      <c r="AZ6" s="9">
        <f t="shared" si="0"/>
        <v>47</v>
      </c>
      <c r="BA6" s="9">
        <f t="shared" si="0"/>
        <v>48</v>
      </c>
      <c r="BB6" s="9">
        <f t="shared" si="0"/>
        <v>49</v>
      </c>
      <c r="BC6" s="9">
        <f t="shared" si="0"/>
        <v>50</v>
      </c>
      <c r="BD6" s="9">
        <f t="shared" si="0"/>
        <v>51</v>
      </c>
      <c r="BE6" s="9">
        <f t="shared" si="0"/>
        <v>52</v>
      </c>
      <c r="BF6" s="9">
        <f t="shared" si="0"/>
        <v>53</v>
      </c>
      <c r="BG6" s="9">
        <f t="shared" si="0"/>
        <v>54</v>
      </c>
      <c r="BH6" s="9">
        <f t="shared" si="0"/>
        <v>55</v>
      </c>
      <c r="BI6" s="9">
        <f t="shared" si="0"/>
        <v>56</v>
      </c>
      <c r="BJ6" s="9">
        <f t="shared" si="0"/>
        <v>57</v>
      </c>
      <c r="BK6" s="9">
        <f t="shared" si="0"/>
        <v>58</v>
      </c>
      <c r="BL6" s="9">
        <f t="shared" si="0"/>
        <v>59</v>
      </c>
      <c r="BM6" s="9">
        <f t="shared" si="0"/>
        <v>60</v>
      </c>
      <c r="BN6" s="9">
        <f t="shared" si="0"/>
        <v>61</v>
      </c>
      <c r="BO6" s="9">
        <f t="shared" si="0"/>
        <v>62</v>
      </c>
      <c r="BP6" s="9">
        <f t="shared" si="0"/>
        <v>63</v>
      </c>
      <c r="BQ6" s="9">
        <f t="shared" si="0"/>
        <v>64</v>
      </c>
      <c r="BR6" s="9">
        <f t="shared" si="0"/>
        <v>65</v>
      </c>
      <c r="BS6" s="9">
        <f t="shared" ref="BS6:BY6" si="1">BR6+1</f>
        <v>66</v>
      </c>
      <c r="BT6" s="9">
        <f t="shared" si="1"/>
        <v>67</v>
      </c>
      <c r="BU6" s="9">
        <f t="shared" si="1"/>
        <v>68</v>
      </c>
      <c r="BV6" s="9">
        <f t="shared" si="1"/>
        <v>69</v>
      </c>
      <c r="BW6" s="9">
        <f t="shared" si="1"/>
        <v>70</v>
      </c>
      <c r="BX6" s="9">
        <f t="shared" si="1"/>
        <v>71</v>
      </c>
      <c r="BY6" s="9">
        <f t="shared" si="1"/>
        <v>72</v>
      </c>
      <c r="BZ6" s="9">
        <f t="shared" ref="BZ6" si="2">BY6+1</f>
        <v>73</v>
      </c>
      <c r="CA6" s="9">
        <f t="shared" ref="CA6" si="3">BZ6+1</f>
        <v>74</v>
      </c>
      <c r="CB6" s="9">
        <f t="shared" ref="CB6" si="4">CA6+1</f>
        <v>75</v>
      </c>
      <c r="CC6" s="9">
        <f t="shared" ref="CC6" si="5">CB6+1</f>
        <v>76</v>
      </c>
      <c r="CD6" s="9">
        <f t="shared" ref="CD6" si="6">CC6+1</f>
        <v>77</v>
      </c>
      <c r="CE6" s="9">
        <f t="shared" ref="CE6" si="7">CD6+1</f>
        <v>78</v>
      </c>
      <c r="CF6" s="9">
        <f t="shared" ref="CF6" si="8">CE6+1</f>
        <v>79</v>
      </c>
      <c r="CG6" s="9">
        <f t="shared" ref="CG6" si="9">CF6+1</f>
        <v>80</v>
      </c>
      <c r="CH6" s="9">
        <f t="shared" ref="CH6" si="10">CG6+1</f>
        <v>81</v>
      </c>
      <c r="CI6" s="9">
        <f t="shared" ref="CI6" si="11">CH6+1</f>
        <v>82</v>
      </c>
      <c r="CJ6" s="9">
        <f t="shared" ref="CJ6" si="12">CI6+1</f>
        <v>83</v>
      </c>
      <c r="CK6" s="9">
        <f t="shared" ref="CK6" si="13">CJ6+1</f>
        <v>84</v>
      </c>
    </row>
    <row r="7" spans="1:89" s="1" customFormat="1" ht="9.9499999999999993" customHeight="1" thickBot="1" x14ac:dyDescent="0.3">
      <c r="A7" s="19"/>
    </row>
    <row r="8" spans="1:89" s="1" customFormat="1" ht="23.25" customHeight="1" thickBot="1" x14ac:dyDescent="0.3">
      <c r="A8" s="84" t="s">
        <v>1</v>
      </c>
      <c r="B8" s="85"/>
      <c r="C8" s="86"/>
      <c r="D8" s="7">
        <f t="shared" ref="D8:D14" si="14">SUM(F8:CK8)</f>
        <v>24</v>
      </c>
      <c r="E8" s="6"/>
      <c r="F8" s="50">
        <v>1</v>
      </c>
      <c r="G8" s="51">
        <v>1</v>
      </c>
      <c r="H8" s="51">
        <v>1</v>
      </c>
      <c r="I8" s="51">
        <v>1</v>
      </c>
      <c r="J8" s="51">
        <v>1</v>
      </c>
      <c r="K8" s="51">
        <v>1</v>
      </c>
      <c r="L8" s="51">
        <v>1</v>
      </c>
      <c r="M8" s="51">
        <v>1</v>
      </c>
      <c r="N8" s="51">
        <v>1</v>
      </c>
      <c r="O8" s="51">
        <v>1</v>
      </c>
      <c r="P8" s="51">
        <v>1</v>
      </c>
      <c r="Q8" s="51">
        <v>1</v>
      </c>
      <c r="R8" s="51">
        <v>1</v>
      </c>
      <c r="S8" s="51">
        <v>1</v>
      </c>
      <c r="T8" s="51">
        <v>1</v>
      </c>
      <c r="U8" s="51">
        <v>1</v>
      </c>
      <c r="V8" s="51">
        <v>1</v>
      </c>
      <c r="W8" s="51">
        <v>1</v>
      </c>
      <c r="X8" s="51">
        <v>1</v>
      </c>
      <c r="Y8" s="51">
        <v>1</v>
      </c>
      <c r="Z8" s="51">
        <v>1</v>
      </c>
      <c r="AA8" s="51">
        <v>1</v>
      </c>
      <c r="AB8" s="51">
        <v>1</v>
      </c>
      <c r="AC8" s="52">
        <v>1</v>
      </c>
      <c r="AD8" s="32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31"/>
    </row>
    <row r="9" spans="1:89" s="1" customFormat="1" ht="18.75" customHeight="1" x14ac:dyDescent="0.25">
      <c r="A9" s="8">
        <v>1</v>
      </c>
      <c r="B9" s="87" t="s">
        <v>11</v>
      </c>
      <c r="C9" s="16" t="s">
        <v>29</v>
      </c>
      <c r="D9" s="7">
        <f t="shared" si="14"/>
        <v>18</v>
      </c>
      <c r="E9" s="6"/>
      <c r="F9" s="30">
        <v>1</v>
      </c>
      <c r="G9" s="26">
        <v>1</v>
      </c>
      <c r="H9" s="26">
        <v>1</v>
      </c>
      <c r="I9" s="26">
        <v>1</v>
      </c>
      <c r="J9" s="26">
        <v>1</v>
      </c>
      <c r="K9" s="26">
        <v>1</v>
      </c>
      <c r="L9" s="26">
        <v>1</v>
      </c>
      <c r="M9" s="26">
        <v>1</v>
      </c>
      <c r="N9" s="26">
        <v>1</v>
      </c>
      <c r="O9" s="26">
        <v>1</v>
      </c>
      <c r="P9" s="26">
        <v>1</v>
      </c>
      <c r="Q9" s="26">
        <v>1</v>
      </c>
      <c r="R9" s="26">
        <v>1</v>
      </c>
      <c r="S9" s="26">
        <v>1</v>
      </c>
      <c r="T9" s="26">
        <v>1</v>
      </c>
      <c r="U9" s="26">
        <v>1</v>
      </c>
      <c r="V9" s="26">
        <v>1</v>
      </c>
      <c r="W9" s="26">
        <v>1</v>
      </c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7"/>
    </row>
    <row r="10" spans="1:89" s="1" customFormat="1" ht="18.75" customHeight="1" x14ac:dyDescent="0.25">
      <c r="A10" s="8">
        <v>2</v>
      </c>
      <c r="B10" s="88"/>
      <c r="C10" s="16" t="s">
        <v>28</v>
      </c>
      <c r="D10" s="7">
        <f t="shared" si="14"/>
        <v>18</v>
      </c>
      <c r="E10" s="6"/>
      <c r="F10" s="10"/>
      <c r="G10" s="11"/>
      <c r="H10" s="11"/>
      <c r="I10" s="11"/>
      <c r="J10" s="11"/>
      <c r="K10" s="11"/>
      <c r="L10" s="26">
        <v>1</v>
      </c>
      <c r="M10" s="26">
        <v>1</v>
      </c>
      <c r="N10" s="26">
        <v>1</v>
      </c>
      <c r="O10" s="26">
        <v>1</v>
      </c>
      <c r="P10" s="26">
        <v>1</v>
      </c>
      <c r="Q10" s="26">
        <v>1</v>
      </c>
      <c r="R10" s="26">
        <v>1</v>
      </c>
      <c r="S10" s="26">
        <v>1</v>
      </c>
      <c r="T10" s="26">
        <v>1</v>
      </c>
      <c r="U10" s="26">
        <v>1</v>
      </c>
      <c r="V10" s="26">
        <v>1</v>
      </c>
      <c r="W10" s="26">
        <v>1</v>
      </c>
      <c r="X10" s="26">
        <v>1</v>
      </c>
      <c r="Y10" s="26">
        <v>1</v>
      </c>
      <c r="Z10" s="26">
        <v>1</v>
      </c>
      <c r="AA10" s="26">
        <v>1</v>
      </c>
      <c r="AB10" s="26">
        <v>1</v>
      </c>
      <c r="AC10" s="26">
        <v>1</v>
      </c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7"/>
    </row>
    <row r="11" spans="1:89" s="1" customFormat="1" ht="18.75" customHeight="1" x14ac:dyDescent="0.25">
      <c r="A11" s="8">
        <v>3</v>
      </c>
      <c r="B11" s="88"/>
      <c r="C11" s="16" t="s">
        <v>2</v>
      </c>
      <c r="D11" s="7">
        <f t="shared" si="14"/>
        <v>6</v>
      </c>
      <c r="E11" s="6"/>
      <c r="F11" s="10"/>
      <c r="G11" s="11"/>
      <c r="H11" s="11"/>
      <c r="I11" s="11"/>
      <c r="J11" s="11"/>
      <c r="K11" s="11"/>
      <c r="L11" s="11"/>
      <c r="M11" s="11"/>
      <c r="N11" s="11"/>
      <c r="O11" s="15">
        <v>1</v>
      </c>
      <c r="P11" s="15">
        <v>1</v>
      </c>
      <c r="Q11" s="15">
        <v>1</v>
      </c>
      <c r="R11" s="15">
        <v>1</v>
      </c>
      <c r="S11" s="15">
        <v>1</v>
      </c>
      <c r="T11" s="15">
        <v>1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2"/>
    </row>
    <row r="12" spans="1:89" s="1" customFormat="1" ht="18.75" customHeight="1" x14ac:dyDescent="0.25">
      <c r="A12" s="8">
        <v>4</v>
      </c>
      <c r="B12" s="88"/>
      <c r="C12" s="16" t="s">
        <v>3</v>
      </c>
      <c r="D12" s="7">
        <f t="shared" si="14"/>
        <v>6</v>
      </c>
      <c r="E12" s="6"/>
      <c r="F12" s="10"/>
      <c r="G12" s="11"/>
      <c r="H12" s="11"/>
      <c r="I12" s="11"/>
      <c r="J12" s="11"/>
      <c r="K12" s="11"/>
      <c r="L12" s="11"/>
      <c r="M12" s="11"/>
      <c r="N12" s="11"/>
      <c r="O12" s="11"/>
      <c r="P12" s="15">
        <v>1</v>
      </c>
      <c r="Q12" s="15">
        <v>1</v>
      </c>
      <c r="R12" s="15">
        <v>1</v>
      </c>
      <c r="S12" s="15">
        <v>1</v>
      </c>
      <c r="T12" s="15">
        <v>1</v>
      </c>
      <c r="U12" s="15">
        <v>1</v>
      </c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2"/>
    </row>
    <row r="13" spans="1:89" s="1" customFormat="1" ht="18.75" customHeight="1" x14ac:dyDescent="0.25">
      <c r="A13" s="8">
        <v>5</v>
      </c>
      <c r="B13" s="88"/>
      <c r="C13" s="16" t="s">
        <v>88</v>
      </c>
      <c r="D13" s="7">
        <f t="shared" si="14"/>
        <v>1</v>
      </c>
      <c r="E13" s="6"/>
      <c r="F13" s="23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4">
        <v>1</v>
      </c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63"/>
    </row>
    <row r="14" spans="1:89" s="1" customFormat="1" ht="18.75" customHeight="1" thickBot="1" x14ac:dyDescent="0.3">
      <c r="A14" s="8">
        <v>6</v>
      </c>
      <c r="B14" s="89"/>
      <c r="C14" s="16" t="s">
        <v>4</v>
      </c>
      <c r="D14" s="7">
        <f t="shared" si="14"/>
        <v>2</v>
      </c>
      <c r="E14" s="6"/>
      <c r="F14" s="23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4">
        <v>1</v>
      </c>
      <c r="W14" s="24">
        <v>1</v>
      </c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63"/>
    </row>
    <row r="15" spans="1:89" s="1" customFormat="1" ht="23.25" customHeight="1" thickBot="1" x14ac:dyDescent="0.3">
      <c r="A15" s="84" t="s">
        <v>6</v>
      </c>
      <c r="B15" s="85"/>
      <c r="C15" s="86"/>
      <c r="D15" s="7">
        <f>SUM(F15:CK15)</f>
        <v>52</v>
      </c>
      <c r="E15" s="6"/>
      <c r="F15" s="28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50">
        <v>1</v>
      </c>
      <c r="S15" s="51">
        <v>1</v>
      </c>
      <c r="T15" s="51">
        <v>1</v>
      </c>
      <c r="U15" s="51">
        <v>1</v>
      </c>
      <c r="V15" s="51">
        <v>1</v>
      </c>
      <c r="W15" s="51">
        <v>1</v>
      </c>
      <c r="X15" s="51">
        <v>1</v>
      </c>
      <c r="Y15" s="51">
        <v>1</v>
      </c>
      <c r="Z15" s="51">
        <v>1</v>
      </c>
      <c r="AA15" s="51">
        <v>1</v>
      </c>
      <c r="AB15" s="51">
        <v>1</v>
      </c>
      <c r="AC15" s="51">
        <v>1</v>
      </c>
      <c r="AD15" s="51">
        <v>1</v>
      </c>
      <c r="AE15" s="51">
        <v>1</v>
      </c>
      <c r="AF15" s="51">
        <v>1</v>
      </c>
      <c r="AG15" s="51">
        <v>1</v>
      </c>
      <c r="AH15" s="51">
        <v>1</v>
      </c>
      <c r="AI15" s="51">
        <v>1</v>
      </c>
      <c r="AJ15" s="51">
        <v>1</v>
      </c>
      <c r="AK15" s="51">
        <v>1</v>
      </c>
      <c r="AL15" s="51">
        <v>1</v>
      </c>
      <c r="AM15" s="51">
        <v>1</v>
      </c>
      <c r="AN15" s="51">
        <v>1</v>
      </c>
      <c r="AO15" s="51">
        <v>1</v>
      </c>
      <c r="AP15" s="51">
        <v>1</v>
      </c>
      <c r="AQ15" s="51">
        <v>1</v>
      </c>
      <c r="AR15" s="51">
        <v>1</v>
      </c>
      <c r="AS15" s="51">
        <v>1</v>
      </c>
      <c r="AT15" s="51">
        <v>1</v>
      </c>
      <c r="AU15" s="51">
        <v>1</v>
      </c>
      <c r="AV15" s="51">
        <v>1</v>
      </c>
      <c r="AW15" s="51">
        <v>1</v>
      </c>
      <c r="AX15" s="51">
        <v>1</v>
      </c>
      <c r="AY15" s="51">
        <v>1</v>
      </c>
      <c r="AZ15" s="51">
        <v>1</v>
      </c>
      <c r="BA15" s="51">
        <v>1</v>
      </c>
      <c r="BB15" s="51">
        <v>1</v>
      </c>
      <c r="BC15" s="51">
        <v>1</v>
      </c>
      <c r="BD15" s="51">
        <v>1</v>
      </c>
      <c r="BE15" s="51">
        <v>1</v>
      </c>
      <c r="BF15" s="51">
        <v>1</v>
      </c>
      <c r="BG15" s="51">
        <v>1</v>
      </c>
      <c r="BH15" s="51">
        <v>1</v>
      </c>
      <c r="BI15" s="51">
        <v>1</v>
      </c>
      <c r="BJ15" s="51">
        <v>1</v>
      </c>
      <c r="BK15" s="51">
        <v>1</v>
      </c>
      <c r="BL15" s="51">
        <v>1</v>
      </c>
      <c r="BM15" s="51">
        <v>1</v>
      </c>
      <c r="BN15" s="51">
        <v>1</v>
      </c>
      <c r="BO15" s="51">
        <v>1</v>
      </c>
      <c r="BP15" s="51">
        <v>1</v>
      </c>
      <c r="BQ15" s="52">
        <v>1</v>
      </c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29"/>
      <c r="CF15" s="29"/>
      <c r="CG15" s="29"/>
      <c r="CH15" s="29"/>
      <c r="CI15" s="29"/>
      <c r="CJ15" s="29"/>
      <c r="CK15" s="31"/>
    </row>
    <row r="16" spans="1:89" s="1" customFormat="1" ht="20.25" customHeight="1" x14ac:dyDescent="0.25">
      <c r="A16" s="8">
        <v>7</v>
      </c>
      <c r="B16" s="37" t="s">
        <v>82</v>
      </c>
      <c r="C16" s="41">
        <v>37.975000000000001</v>
      </c>
      <c r="D16" s="7">
        <f t="shared" ref="D16:D82" si="15">SUM(F16:CK16)</f>
        <v>20</v>
      </c>
      <c r="E16" s="6"/>
      <c r="F16" s="25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33">
        <v>1</v>
      </c>
      <c r="Y16" s="33">
        <v>1</v>
      </c>
      <c r="Z16" s="33">
        <v>1</v>
      </c>
      <c r="AA16" s="33">
        <v>1</v>
      </c>
      <c r="AB16" s="33">
        <v>1</v>
      </c>
      <c r="AC16" s="33">
        <v>1</v>
      </c>
      <c r="AD16" s="33">
        <v>1</v>
      </c>
      <c r="AE16" s="33">
        <v>1</v>
      </c>
      <c r="AF16" s="33">
        <v>1</v>
      </c>
      <c r="AG16" s="33">
        <v>1</v>
      </c>
      <c r="AH16" s="33">
        <v>1</v>
      </c>
      <c r="AI16" s="33">
        <v>1</v>
      </c>
      <c r="AJ16" s="33">
        <v>1</v>
      </c>
      <c r="AK16" s="33">
        <v>1</v>
      </c>
      <c r="AL16" s="33">
        <v>1</v>
      </c>
      <c r="AM16" s="33">
        <v>1</v>
      </c>
      <c r="AN16" s="33">
        <v>1</v>
      </c>
      <c r="AO16" s="33">
        <v>1</v>
      </c>
      <c r="AP16" s="33">
        <v>1</v>
      </c>
      <c r="AQ16" s="33">
        <v>1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7"/>
    </row>
    <row r="17" spans="1:89" s="1" customFormat="1" ht="20.25" customHeight="1" x14ac:dyDescent="0.25">
      <c r="A17" s="8">
        <v>8</v>
      </c>
      <c r="B17" s="37" t="s">
        <v>83</v>
      </c>
      <c r="C17" s="41">
        <f>59.84-C16</f>
        <v>21.865000000000002</v>
      </c>
      <c r="D17" s="7">
        <f t="shared" si="15"/>
        <v>16</v>
      </c>
      <c r="E17" s="6"/>
      <c r="F17" s="25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33">
        <v>1</v>
      </c>
      <c r="AS17" s="33">
        <v>1</v>
      </c>
      <c r="AT17" s="33">
        <v>1</v>
      </c>
      <c r="AU17" s="33">
        <v>1</v>
      </c>
      <c r="AV17" s="33">
        <v>1</v>
      </c>
      <c r="AW17" s="33">
        <v>1</v>
      </c>
      <c r="AX17" s="33">
        <v>1</v>
      </c>
      <c r="AY17" s="33">
        <v>1</v>
      </c>
      <c r="AZ17" s="33">
        <v>1</v>
      </c>
      <c r="BA17" s="33">
        <v>1</v>
      </c>
      <c r="BB17" s="33">
        <v>1</v>
      </c>
      <c r="BC17" s="33">
        <v>1</v>
      </c>
      <c r="BD17" s="33">
        <v>1</v>
      </c>
      <c r="BE17" s="33">
        <v>1</v>
      </c>
      <c r="BF17" s="33">
        <v>1</v>
      </c>
      <c r="BG17" s="33">
        <v>1</v>
      </c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11"/>
      <c r="CE17" s="11"/>
      <c r="CF17" s="11"/>
      <c r="CG17" s="11"/>
      <c r="CH17" s="11"/>
      <c r="CI17" s="11"/>
      <c r="CJ17" s="11"/>
      <c r="CK17" s="12"/>
    </row>
    <row r="18" spans="1:89" s="1" customFormat="1" ht="16.5" customHeight="1" x14ac:dyDescent="0.25">
      <c r="A18" s="8">
        <v>9</v>
      </c>
      <c r="B18" s="115" t="s">
        <v>20</v>
      </c>
      <c r="C18" s="16" t="s">
        <v>5</v>
      </c>
      <c r="D18" s="7">
        <f t="shared" si="15"/>
        <v>1</v>
      </c>
      <c r="E18" s="6"/>
      <c r="F18" s="10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26">
        <v>1</v>
      </c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2"/>
    </row>
    <row r="19" spans="1:89" s="1" customFormat="1" ht="16.5" customHeight="1" x14ac:dyDescent="0.25">
      <c r="A19" s="8">
        <v>10</v>
      </c>
      <c r="B19" s="116"/>
      <c r="C19" s="16" t="s">
        <v>12</v>
      </c>
      <c r="D19" s="7">
        <f t="shared" si="15"/>
        <v>12</v>
      </c>
      <c r="E19" s="6"/>
      <c r="F19" s="10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5">
        <v>1</v>
      </c>
      <c r="Z19" s="15">
        <v>1</v>
      </c>
      <c r="AA19" s="15">
        <v>1</v>
      </c>
      <c r="AB19" s="15">
        <v>1</v>
      </c>
      <c r="AC19" s="15">
        <v>1</v>
      </c>
      <c r="AD19" s="15">
        <v>1</v>
      </c>
      <c r="AE19" s="15">
        <v>1</v>
      </c>
      <c r="AF19" s="15">
        <v>1</v>
      </c>
      <c r="AG19" s="15">
        <v>1</v>
      </c>
      <c r="AH19" s="15">
        <v>1</v>
      </c>
      <c r="AI19" s="15">
        <v>1</v>
      </c>
      <c r="AJ19" s="15">
        <v>1</v>
      </c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2"/>
    </row>
    <row r="20" spans="1:89" s="1" customFormat="1" ht="16.5" customHeight="1" x14ac:dyDescent="0.25">
      <c r="A20" s="8">
        <v>11</v>
      </c>
      <c r="B20" s="116"/>
      <c r="C20" s="16" t="s">
        <v>13</v>
      </c>
      <c r="D20" s="7">
        <f t="shared" si="15"/>
        <v>12</v>
      </c>
      <c r="E20" s="6"/>
      <c r="F20" s="10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5">
        <v>1</v>
      </c>
      <c r="Z20" s="15">
        <v>1</v>
      </c>
      <c r="AA20" s="15">
        <v>1</v>
      </c>
      <c r="AB20" s="15">
        <v>1</v>
      </c>
      <c r="AC20" s="15">
        <v>1</v>
      </c>
      <c r="AD20" s="15">
        <v>1</v>
      </c>
      <c r="AE20" s="15">
        <v>1</v>
      </c>
      <c r="AF20" s="15">
        <v>1</v>
      </c>
      <c r="AG20" s="15">
        <v>1</v>
      </c>
      <c r="AH20" s="15">
        <v>1</v>
      </c>
      <c r="AI20" s="15">
        <v>1</v>
      </c>
      <c r="AJ20" s="15">
        <v>1</v>
      </c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2"/>
    </row>
    <row r="21" spans="1:89" s="1" customFormat="1" ht="16.5" customHeight="1" x14ac:dyDescent="0.25">
      <c r="A21" s="8">
        <v>12</v>
      </c>
      <c r="B21" s="116"/>
      <c r="C21" s="16" t="s">
        <v>64</v>
      </c>
      <c r="D21" s="7">
        <f t="shared" si="15"/>
        <v>28</v>
      </c>
      <c r="E21" s="6"/>
      <c r="F21" s="10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5">
        <v>1</v>
      </c>
      <c r="AA21" s="15">
        <v>1</v>
      </c>
      <c r="AB21" s="15">
        <v>1</v>
      </c>
      <c r="AC21" s="15">
        <v>1</v>
      </c>
      <c r="AD21" s="15">
        <v>1</v>
      </c>
      <c r="AE21" s="15">
        <v>1</v>
      </c>
      <c r="AF21" s="15">
        <v>1</v>
      </c>
      <c r="AG21" s="15">
        <v>1</v>
      </c>
      <c r="AH21" s="15">
        <v>1</v>
      </c>
      <c r="AI21" s="15">
        <v>1</v>
      </c>
      <c r="AJ21" s="15">
        <v>1</v>
      </c>
      <c r="AK21" s="15">
        <v>1</v>
      </c>
      <c r="AL21" s="15">
        <v>1</v>
      </c>
      <c r="AM21" s="15">
        <v>1</v>
      </c>
      <c r="AN21" s="15">
        <v>1</v>
      </c>
      <c r="AO21" s="15">
        <v>1</v>
      </c>
      <c r="AP21" s="15">
        <v>1</v>
      </c>
      <c r="AQ21" s="15">
        <v>1</v>
      </c>
      <c r="AR21" s="15">
        <v>1</v>
      </c>
      <c r="AS21" s="15">
        <v>1</v>
      </c>
      <c r="AT21" s="15">
        <v>1</v>
      </c>
      <c r="AU21" s="15">
        <v>1</v>
      </c>
      <c r="AV21" s="15">
        <v>1</v>
      </c>
      <c r="AW21" s="15">
        <v>1</v>
      </c>
      <c r="AX21" s="15">
        <v>1</v>
      </c>
      <c r="AY21" s="15">
        <v>1</v>
      </c>
      <c r="AZ21" s="15">
        <v>1</v>
      </c>
      <c r="BA21" s="15">
        <v>1</v>
      </c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2"/>
    </row>
    <row r="22" spans="1:89" s="1" customFormat="1" ht="16.5" customHeight="1" x14ac:dyDescent="0.25">
      <c r="A22" s="8">
        <v>13</v>
      </c>
      <c r="B22" s="116"/>
      <c r="C22" s="16" t="s">
        <v>49</v>
      </c>
      <c r="D22" s="7">
        <f t="shared" si="15"/>
        <v>28</v>
      </c>
      <c r="E22" s="6"/>
      <c r="F22" s="10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5">
        <v>1</v>
      </c>
      <c r="AA22" s="15">
        <v>1</v>
      </c>
      <c r="AB22" s="15">
        <v>1</v>
      </c>
      <c r="AC22" s="15">
        <v>1</v>
      </c>
      <c r="AD22" s="15">
        <v>1</v>
      </c>
      <c r="AE22" s="15">
        <v>1</v>
      </c>
      <c r="AF22" s="15">
        <v>1</v>
      </c>
      <c r="AG22" s="15">
        <v>1</v>
      </c>
      <c r="AH22" s="15">
        <v>1</v>
      </c>
      <c r="AI22" s="15">
        <v>1</v>
      </c>
      <c r="AJ22" s="15">
        <v>1</v>
      </c>
      <c r="AK22" s="15">
        <v>1</v>
      </c>
      <c r="AL22" s="15">
        <v>1</v>
      </c>
      <c r="AM22" s="15">
        <v>1</v>
      </c>
      <c r="AN22" s="15">
        <v>1</v>
      </c>
      <c r="AO22" s="15">
        <v>1</v>
      </c>
      <c r="AP22" s="15">
        <v>1</v>
      </c>
      <c r="AQ22" s="15">
        <v>1</v>
      </c>
      <c r="AR22" s="15">
        <v>1</v>
      </c>
      <c r="AS22" s="15">
        <v>1</v>
      </c>
      <c r="AT22" s="15">
        <v>1</v>
      </c>
      <c r="AU22" s="15">
        <v>1</v>
      </c>
      <c r="AV22" s="15">
        <v>1</v>
      </c>
      <c r="AW22" s="15">
        <v>1</v>
      </c>
      <c r="AX22" s="15">
        <v>1</v>
      </c>
      <c r="AY22" s="15">
        <v>1</v>
      </c>
      <c r="AZ22" s="15">
        <v>1</v>
      </c>
      <c r="BA22" s="15">
        <v>1</v>
      </c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2"/>
    </row>
    <row r="23" spans="1:89" s="1" customFormat="1" ht="16.5" customHeight="1" x14ac:dyDescent="0.25">
      <c r="A23" s="8">
        <v>14</v>
      </c>
      <c r="B23" s="116"/>
      <c r="C23" s="16" t="s">
        <v>14</v>
      </c>
      <c r="D23" s="7">
        <f t="shared" si="15"/>
        <v>24</v>
      </c>
      <c r="E23" s="6"/>
      <c r="F23" s="10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5">
        <v>1</v>
      </c>
      <c r="AE23" s="15">
        <v>1</v>
      </c>
      <c r="AF23" s="15">
        <v>1</v>
      </c>
      <c r="AG23" s="15">
        <v>1</v>
      </c>
      <c r="AH23" s="15">
        <v>1</v>
      </c>
      <c r="AI23" s="15">
        <v>1</v>
      </c>
      <c r="AJ23" s="15">
        <v>1</v>
      </c>
      <c r="AK23" s="15">
        <v>1</v>
      </c>
      <c r="AL23" s="15">
        <v>1</v>
      </c>
      <c r="AM23" s="15">
        <v>1</v>
      </c>
      <c r="AN23" s="15">
        <v>1</v>
      </c>
      <c r="AO23" s="15">
        <v>1</v>
      </c>
      <c r="AP23" s="15">
        <v>1</v>
      </c>
      <c r="AQ23" s="15">
        <v>1</v>
      </c>
      <c r="AR23" s="15">
        <v>1</v>
      </c>
      <c r="AS23" s="15">
        <v>1</v>
      </c>
      <c r="AT23" s="15">
        <v>1</v>
      </c>
      <c r="AU23" s="15">
        <v>1</v>
      </c>
      <c r="AV23" s="15">
        <v>1</v>
      </c>
      <c r="AW23" s="15">
        <v>1</v>
      </c>
      <c r="AX23" s="15">
        <v>1</v>
      </c>
      <c r="AY23" s="15">
        <v>1</v>
      </c>
      <c r="AZ23" s="15">
        <v>1</v>
      </c>
      <c r="BA23" s="15">
        <v>1</v>
      </c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2"/>
    </row>
    <row r="24" spans="1:89" s="1" customFormat="1" ht="16.5" customHeight="1" x14ac:dyDescent="0.25">
      <c r="A24" s="8">
        <v>15</v>
      </c>
      <c r="B24" s="116"/>
      <c r="C24" s="16" t="s">
        <v>51</v>
      </c>
      <c r="D24" s="7">
        <f t="shared" si="15"/>
        <v>24</v>
      </c>
      <c r="E24" s="6"/>
      <c r="F24" s="10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5">
        <v>1</v>
      </c>
      <c r="AG24" s="15">
        <v>1</v>
      </c>
      <c r="AH24" s="15">
        <v>1</v>
      </c>
      <c r="AI24" s="15">
        <v>1</v>
      </c>
      <c r="AJ24" s="15">
        <v>1</v>
      </c>
      <c r="AK24" s="15">
        <v>1</v>
      </c>
      <c r="AL24" s="15">
        <v>1</v>
      </c>
      <c r="AM24" s="15">
        <v>1</v>
      </c>
      <c r="AN24" s="15">
        <v>1</v>
      </c>
      <c r="AO24" s="15">
        <v>1</v>
      </c>
      <c r="AP24" s="15">
        <v>1</v>
      </c>
      <c r="AQ24" s="15">
        <v>1</v>
      </c>
      <c r="AR24" s="15">
        <v>1</v>
      </c>
      <c r="AS24" s="15">
        <v>1</v>
      </c>
      <c r="AT24" s="15">
        <v>1</v>
      </c>
      <c r="AU24" s="15">
        <v>1</v>
      </c>
      <c r="AV24" s="15">
        <v>1</v>
      </c>
      <c r="AW24" s="15">
        <v>1</v>
      </c>
      <c r="AX24" s="15">
        <v>1</v>
      </c>
      <c r="AY24" s="15">
        <v>1</v>
      </c>
      <c r="AZ24" s="15">
        <v>1</v>
      </c>
      <c r="BA24" s="15">
        <v>1</v>
      </c>
      <c r="BB24" s="15">
        <v>1</v>
      </c>
      <c r="BC24" s="15">
        <v>1</v>
      </c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2"/>
    </row>
    <row r="25" spans="1:89" s="1" customFormat="1" ht="16.5" customHeight="1" x14ac:dyDescent="0.25">
      <c r="A25" s="8">
        <v>16</v>
      </c>
      <c r="B25" s="116"/>
      <c r="C25" s="16" t="s">
        <v>19</v>
      </c>
      <c r="D25" s="7">
        <f t="shared" si="15"/>
        <v>14</v>
      </c>
      <c r="E25" s="6"/>
      <c r="F25" s="10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5">
        <v>1</v>
      </c>
      <c r="AP25" s="15">
        <v>1</v>
      </c>
      <c r="AQ25" s="15">
        <v>1</v>
      </c>
      <c r="AR25" s="15">
        <v>1</v>
      </c>
      <c r="AS25" s="15">
        <v>1</v>
      </c>
      <c r="AT25" s="15">
        <v>1</v>
      </c>
      <c r="AU25" s="15">
        <v>1</v>
      </c>
      <c r="AV25" s="15">
        <v>1</v>
      </c>
      <c r="AW25" s="15">
        <v>1</v>
      </c>
      <c r="AX25" s="15">
        <v>1</v>
      </c>
      <c r="AY25" s="15">
        <v>1</v>
      </c>
      <c r="AZ25" s="15">
        <v>1</v>
      </c>
      <c r="BA25" s="15">
        <v>1</v>
      </c>
      <c r="BB25" s="15">
        <v>1</v>
      </c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2"/>
    </row>
    <row r="26" spans="1:89" s="1" customFormat="1" ht="16.5" customHeight="1" x14ac:dyDescent="0.25">
      <c r="A26" s="8">
        <v>17</v>
      </c>
      <c r="B26" s="116"/>
      <c r="C26" s="16" t="s">
        <v>50</v>
      </c>
      <c r="D26" s="7">
        <f t="shared" si="15"/>
        <v>16</v>
      </c>
      <c r="E26" s="6"/>
      <c r="F26" s="10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5">
        <v>1</v>
      </c>
      <c r="AE26" s="15">
        <v>1</v>
      </c>
      <c r="AF26" s="15">
        <v>1</v>
      </c>
      <c r="AG26" s="15">
        <v>1</v>
      </c>
      <c r="AH26" s="15">
        <v>1</v>
      </c>
      <c r="AI26" s="15">
        <v>1</v>
      </c>
      <c r="AJ26" s="15">
        <v>1</v>
      </c>
      <c r="AK26" s="15">
        <v>1</v>
      </c>
      <c r="AL26" s="15">
        <v>1</v>
      </c>
      <c r="AM26" s="15">
        <v>1</v>
      </c>
      <c r="AN26" s="15">
        <v>1</v>
      </c>
      <c r="AO26" s="15">
        <v>1</v>
      </c>
      <c r="AP26" s="15">
        <v>1</v>
      </c>
      <c r="AQ26" s="15">
        <v>1</v>
      </c>
      <c r="AR26" s="15">
        <v>1</v>
      </c>
      <c r="AS26" s="15">
        <v>1</v>
      </c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2"/>
    </row>
    <row r="27" spans="1:89" s="1" customFormat="1" ht="16.5" customHeight="1" x14ac:dyDescent="0.25">
      <c r="A27" s="8">
        <v>18</v>
      </c>
      <c r="B27" s="116"/>
      <c r="C27" s="16" t="s">
        <v>15</v>
      </c>
      <c r="D27" s="7">
        <f t="shared" si="15"/>
        <v>22</v>
      </c>
      <c r="E27" s="6"/>
      <c r="F27" s="10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5">
        <v>1</v>
      </c>
      <c r="AK27" s="15">
        <v>1</v>
      </c>
      <c r="AL27" s="15">
        <v>1</v>
      </c>
      <c r="AM27" s="15">
        <v>1</v>
      </c>
      <c r="AN27" s="15">
        <v>1</v>
      </c>
      <c r="AO27" s="15">
        <v>1</v>
      </c>
      <c r="AP27" s="15">
        <v>1</v>
      </c>
      <c r="AQ27" s="15">
        <v>1</v>
      </c>
      <c r="AR27" s="15">
        <v>1</v>
      </c>
      <c r="AS27" s="15">
        <v>1</v>
      </c>
      <c r="AT27" s="15">
        <v>1</v>
      </c>
      <c r="AU27" s="15">
        <v>1</v>
      </c>
      <c r="AV27" s="15">
        <v>1</v>
      </c>
      <c r="AW27" s="15">
        <v>1</v>
      </c>
      <c r="AX27" s="15">
        <v>1</v>
      </c>
      <c r="AY27" s="15">
        <v>1</v>
      </c>
      <c r="AZ27" s="15">
        <v>1</v>
      </c>
      <c r="BA27" s="15">
        <v>1</v>
      </c>
      <c r="BB27" s="15">
        <v>1</v>
      </c>
      <c r="BC27" s="15">
        <v>1</v>
      </c>
      <c r="BD27" s="15">
        <v>1</v>
      </c>
      <c r="BE27" s="15">
        <v>1</v>
      </c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2"/>
    </row>
    <row r="28" spans="1:89" s="1" customFormat="1" ht="16.5" customHeight="1" x14ac:dyDescent="0.25">
      <c r="A28" s="8">
        <v>19</v>
      </c>
      <c r="B28" s="116"/>
      <c r="C28" s="16" t="s">
        <v>17</v>
      </c>
      <c r="D28" s="7">
        <f t="shared" si="15"/>
        <v>26</v>
      </c>
      <c r="E28" s="6"/>
      <c r="F28" s="10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5">
        <v>1</v>
      </c>
      <c r="AG28" s="15">
        <v>1</v>
      </c>
      <c r="AH28" s="15">
        <v>1</v>
      </c>
      <c r="AI28" s="15">
        <v>1</v>
      </c>
      <c r="AJ28" s="15">
        <v>1</v>
      </c>
      <c r="AK28" s="15">
        <v>1</v>
      </c>
      <c r="AL28" s="15">
        <v>1</v>
      </c>
      <c r="AM28" s="15">
        <v>1</v>
      </c>
      <c r="AN28" s="15">
        <v>1</v>
      </c>
      <c r="AO28" s="15">
        <v>1</v>
      </c>
      <c r="AP28" s="15">
        <v>1</v>
      </c>
      <c r="AQ28" s="15">
        <v>1</v>
      </c>
      <c r="AR28" s="15">
        <v>1</v>
      </c>
      <c r="AS28" s="15">
        <v>1</v>
      </c>
      <c r="AT28" s="15">
        <v>1</v>
      </c>
      <c r="AU28" s="15">
        <v>1</v>
      </c>
      <c r="AV28" s="15">
        <v>1</v>
      </c>
      <c r="AW28" s="15">
        <v>1</v>
      </c>
      <c r="AX28" s="15">
        <v>1</v>
      </c>
      <c r="AY28" s="15">
        <v>1</v>
      </c>
      <c r="AZ28" s="15">
        <v>1</v>
      </c>
      <c r="BA28" s="15">
        <v>1</v>
      </c>
      <c r="BB28" s="15">
        <v>1</v>
      </c>
      <c r="BC28" s="15">
        <v>1</v>
      </c>
      <c r="BD28" s="15">
        <v>1</v>
      </c>
      <c r="BE28" s="15">
        <v>1</v>
      </c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2"/>
    </row>
    <row r="29" spans="1:89" s="1" customFormat="1" ht="16.5" customHeight="1" x14ac:dyDescent="0.25">
      <c r="A29" s="8">
        <v>20</v>
      </c>
      <c r="B29" s="117"/>
      <c r="C29" s="16" t="s">
        <v>16</v>
      </c>
      <c r="D29" s="7">
        <f t="shared" si="15"/>
        <v>26</v>
      </c>
      <c r="E29" s="6"/>
      <c r="F29" s="10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5">
        <v>1</v>
      </c>
      <c r="Z29" s="15">
        <v>1</v>
      </c>
      <c r="AA29" s="15">
        <v>1</v>
      </c>
      <c r="AB29" s="15">
        <v>1</v>
      </c>
      <c r="AC29" s="11"/>
      <c r="AD29" s="11"/>
      <c r="AE29" s="11"/>
      <c r="AF29" s="11"/>
      <c r="AG29" s="11"/>
      <c r="AH29" s="11"/>
      <c r="AI29" s="11"/>
      <c r="AJ29" s="11"/>
      <c r="AK29" s="11"/>
      <c r="AL29" s="15">
        <v>1</v>
      </c>
      <c r="AM29" s="15">
        <v>1</v>
      </c>
      <c r="AN29" s="15">
        <v>1</v>
      </c>
      <c r="AO29" s="15">
        <v>1</v>
      </c>
      <c r="AP29" s="15">
        <v>1</v>
      </c>
      <c r="AQ29" s="15">
        <v>1</v>
      </c>
      <c r="AR29" s="15">
        <v>1</v>
      </c>
      <c r="AS29" s="15">
        <v>1</v>
      </c>
      <c r="AT29" s="15">
        <v>1</v>
      </c>
      <c r="AU29" s="15">
        <v>1</v>
      </c>
      <c r="AV29" s="15">
        <v>1</v>
      </c>
      <c r="AW29" s="15">
        <v>1</v>
      </c>
      <c r="AX29" s="15">
        <v>1</v>
      </c>
      <c r="AY29" s="15">
        <v>1</v>
      </c>
      <c r="AZ29" s="15">
        <v>1</v>
      </c>
      <c r="BA29" s="15">
        <v>1</v>
      </c>
      <c r="BB29" s="15">
        <v>1</v>
      </c>
      <c r="BC29" s="15">
        <v>1</v>
      </c>
      <c r="BD29" s="15">
        <v>1</v>
      </c>
      <c r="BE29" s="15">
        <v>1</v>
      </c>
      <c r="BF29" s="15">
        <v>1</v>
      </c>
      <c r="BG29" s="15">
        <v>1</v>
      </c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2"/>
    </row>
    <row r="30" spans="1:89" s="1" customFormat="1" ht="20.25" customHeight="1" x14ac:dyDescent="0.25">
      <c r="A30" s="8">
        <v>21</v>
      </c>
      <c r="B30" s="38" t="s">
        <v>43</v>
      </c>
      <c r="C30" s="42">
        <v>24.4</v>
      </c>
      <c r="D30" s="7">
        <f t="shared" si="15"/>
        <v>28</v>
      </c>
      <c r="E30" s="6"/>
      <c r="F30" s="25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46">
        <v>1</v>
      </c>
      <c r="Y30" s="46">
        <v>1</v>
      </c>
      <c r="Z30" s="46">
        <v>1</v>
      </c>
      <c r="AA30" s="46">
        <v>1</v>
      </c>
      <c r="AB30" s="46">
        <v>1</v>
      </c>
      <c r="AC30" s="46">
        <v>1</v>
      </c>
      <c r="AD30" s="46">
        <v>1</v>
      </c>
      <c r="AE30" s="46">
        <v>1</v>
      </c>
      <c r="AF30" s="46">
        <v>1</v>
      </c>
      <c r="AG30" s="46">
        <v>1</v>
      </c>
      <c r="AH30" s="46">
        <v>1</v>
      </c>
      <c r="AI30" s="46">
        <v>1</v>
      </c>
      <c r="AJ30" s="46">
        <v>1</v>
      </c>
      <c r="AK30" s="46">
        <v>1</v>
      </c>
      <c r="AL30" s="46">
        <v>1</v>
      </c>
      <c r="AM30" s="46">
        <v>1</v>
      </c>
      <c r="AN30" s="46">
        <v>1</v>
      </c>
      <c r="AO30" s="46">
        <v>1</v>
      </c>
      <c r="AP30" s="46">
        <v>1</v>
      </c>
      <c r="AQ30" s="46">
        <v>1</v>
      </c>
      <c r="AR30" s="46">
        <v>1</v>
      </c>
      <c r="AS30" s="46">
        <v>1</v>
      </c>
      <c r="AT30" s="46">
        <v>1</v>
      </c>
      <c r="AU30" s="46">
        <v>1</v>
      </c>
      <c r="AV30" s="46">
        <v>1</v>
      </c>
      <c r="AW30" s="46">
        <v>1</v>
      </c>
      <c r="AX30" s="46">
        <v>1</v>
      </c>
      <c r="AY30" s="46">
        <v>1</v>
      </c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7"/>
    </row>
    <row r="31" spans="1:89" s="1" customFormat="1" ht="16.5" customHeight="1" x14ac:dyDescent="0.25">
      <c r="A31" s="8">
        <v>22</v>
      </c>
      <c r="B31" s="98" t="s">
        <v>21</v>
      </c>
      <c r="C31" s="16" t="s">
        <v>5</v>
      </c>
      <c r="D31" s="7">
        <f t="shared" si="15"/>
        <v>1</v>
      </c>
      <c r="E31" s="6"/>
      <c r="F31" s="10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26">
        <v>1</v>
      </c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2"/>
    </row>
    <row r="32" spans="1:89" s="1" customFormat="1" ht="16.5" customHeight="1" x14ac:dyDescent="0.25">
      <c r="A32" s="8">
        <v>23</v>
      </c>
      <c r="B32" s="99"/>
      <c r="C32" s="16" t="s">
        <v>12</v>
      </c>
      <c r="D32" s="7">
        <f t="shared" si="15"/>
        <v>8</v>
      </c>
      <c r="E32" s="6"/>
      <c r="F32" s="10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5">
        <v>1</v>
      </c>
      <c r="Z32" s="15">
        <v>1</v>
      </c>
      <c r="AA32" s="15">
        <v>1</v>
      </c>
      <c r="AB32" s="15">
        <v>1</v>
      </c>
      <c r="AC32" s="15">
        <v>1</v>
      </c>
      <c r="AD32" s="15">
        <v>1</v>
      </c>
      <c r="AE32" s="15">
        <v>1</v>
      </c>
      <c r="AF32" s="15">
        <v>1</v>
      </c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2"/>
    </row>
    <row r="33" spans="1:89" s="1" customFormat="1" ht="16.5" customHeight="1" x14ac:dyDescent="0.25">
      <c r="A33" s="8">
        <v>24</v>
      </c>
      <c r="B33" s="99"/>
      <c r="C33" s="16" t="s">
        <v>13</v>
      </c>
      <c r="D33" s="7">
        <f t="shared" si="15"/>
        <v>8</v>
      </c>
      <c r="E33" s="6"/>
      <c r="F33" s="10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5">
        <v>1</v>
      </c>
      <c r="Z33" s="15">
        <v>1</v>
      </c>
      <c r="AA33" s="15">
        <v>1</v>
      </c>
      <c r="AB33" s="15">
        <v>1</v>
      </c>
      <c r="AC33" s="15">
        <v>1</v>
      </c>
      <c r="AD33" s="15">
        <v>1</v>
      </c>
      <c r="AE33" s="15">
        <v>1</v>
      </c>
      <c r="AF33" s="15">
        <v>1</v>
      </c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2"/>
    </row>
    <row r="34" spans="1:89" s="1" customFormat="1" ht="16.5" customHeight="1" x14ac:dyDescent="0.25">
      <c r="A34" s="8">
        <v>25</v>
      </c>
      <c r="B34" s="99"/>
      <c r="C34" s="16" t="s">
        <v>64</v>
      </c>
      <c r="D34" s="7">
        <f t="shared" si="15"/>
        <v>18</v>
      </c>
      <c r="E34" s="6"/>
      <c r="F34" s="10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5">
        <v>1</v>
      </c>
      <c r="AA34" s="15">
        <v>1</v>
      </c>
      <c r="AB34" s="15">
        <v>1</v>
      </c>
      <c r="AC34" s="15">
        <v>1</v>
      </c>
      <c r="AD34" s="15">
        <v>1</v>
      </c>
      <c r="AE34" s="15">
        <v>1</v>
      </c>
      <c r="AF34" s="15">
        <v>1</v>
      </c>
      <c r="AG34" s="15">
        <v>1</v>
      </c>
      <c r="AH34" s="15">
        <v>1</v>
      </c>
      <c r="AI34" s="15">
        <v>1</v>
      </c>
      <c r="AJ34" s="15">
        <v>1</v>
      </c>
      <c r="AK34" s="15">
        <v>1</v>
      </c>
      <c r="AL34" s="15">
        <v>1</v>
      </c>
      <c r="AM34" s="15">
        <v>1</v>
      </c>
      <c r="AN34" s="15">
        <v>1</v>
      </c>
      <c r="AO34" s="15">
        <v>1</v>
      </c>
      <c r="AP34" s="15">
        <v>1</v>
      </c>
      <c r="AQ34" s="15">
        <v>1</v>
      </c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2"/>
    </row>
    <row r="35" spans="1:89" s="1" customFormat="1" ht="16.5" customHeight="1" x14ac:dyDescent="0.25">
      <c r="A35" s="8">
        <v>26</v>
      </c>
      <c r="B35" s="99"/>
      <c r="C35" s="16" t="s">
        <v>72</v>
      </c>
      <c r="D35" s="7">
        <f t="shared" si="15"/>
        <v>18</v>
      </c>
      <c r="E35" s="6"/>
      <c r="F35" s="10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5">
        <v>1</v>
      </c>
      <c r="AA35" s="15">
        <v>1</v>
      </c>
      <c r="AB35" s="15">
        <v>1</v>
      </c>
      <c r="AC35" s="15">
        <v>1</v>
      </c>
      <c r="AD35" s="15">
        <v>1</v>
      </c>
      <c r="AE35" s="15">
        <v>1</v>
      </c>
      <c r="AF35" s="15">
        <v>1</v>
      </c>
      <c r="AG35" s="15">
        <v>1</v>
      </c>
      <c r="AH35" s="15">
        <v>1</v>
      </c>
      <c r="AI35" s="15">
        <v>1</v>
      </c>
      <c r="AJ35" s="15">
        <v>1</v>
      </c>
      <c r="AK35" s="15">
        <v>1</v>
      </c>
      <c r="AL35" s="15">
        <v>1</v>
      </c>
      <c r="AM35" s="15">
        <v>1</v>
      </c>
      <c r="AN35" s="15">
        <v>1</v>
      </c>
      <c r="AO35" s="15">
        <v>1</v>
      </c>
      <c r="AP35" s="15">
        <v>1</v>
      </c>
      <c r="AQ35" s="15">
        <v>1</v>
      </c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2"/>
    </row>
    <row r="36" spans="1:89" s="1" customFormat="1" ht="16.5" customHeight="1" x14ac:dyDescent="0.25">
      <c r="A36" s="8">
        <v>27</v>
      </c>
      <c r="B36" s="99"/>
      <c r="C36" s="16" t="s">
        <v>14</v>
      </c>
      <c r="D36" s="7">
        <f t="shared" si="15"/>
        <v>18</v>
      </c>
      <c r="E36" s="6"/>
      <c r="F36" s="10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5">
        <v>1</v>
      </c>
      <c r="AE36" s="15">
        <v>1</v>
      </c>
      <c r="AF36" s="15">
        <v>1</v>
      </c>
      <c r="AG36" s="15">
        <v>1</v>
      </c>
      <c r="AH36" s="15">
        <v>1</v>
      </c>
      <c r="AI36" s="15">
        <v>1</v>
      </c>
      <c r="AJ36" s="15">
        <v>1</v>
      </c>
      <c r="AK36" s="15">
        <v>1</v>
      </c>
      <c r="AL36" s="15">
        <v>1</v>
      </c>
      <c r="AM36" s="15">
        <v>1</v>
      </c>
      <c r="AN36" s="15">
        <v>1</v>
      </c>
      <c r="AO36" s="15">
        <v>1</v>
      </c>
      <c r="AP36" s="15">
        <v>1</v>
      </c>
      <c r="AQ36" s="15">
        <v>1</v>
      </c>
      <c r="AR36" s="15">
        <v>1</v>
      </c>
      <c r="AS36" s="15">
        <v>1</v>
      </c>
      <c r="AT36" s="15">
        <v>1</v>
      </c>
      <c r="AU36" s="15">
        <v>1</v>
      </c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2"/>
    </row>
    <row r="37" spans="1:89" s="1" customFormat="1" ht="16.5" customHeight="1" x14ac:dyDescent="0.25">
      <c r="A37" s="8">
        <v>28</v>
      </c>
      <c r="B37" s="99"/>
      <c r="C37" s="16" t="s">
        <v>52</v>
      </c>
      <c r="D37" s="7">
        <f t="shared" si="15"/>
        <v>16</v>
      </c>
      <c r="E37" s="6"/>
      <c r="F37" s="10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5">
        <v>1</v>
      </c>
      <c r="AH37" s="15">
        <v>1</v>
      </c>
      <c r="AI37" s="15">
        <v>1</v>
      </c>
      <c r="AJ37" s="15">
        <v>1</v>
      </c>
      <c r="AK37" s="15">
        <v>1</v>
      </c>
      <c r="AL37" s="15">
        <v>1</v>
      </c>
      <c r="AM37" s="15">
        <v>1</v>
      </c>
      <c r="AN37" s="15">
        <v>1</v>
      </c>
      <c r="AO37" s="15">
        <v>1</v>
      </c>
      <c r="AP37" s="15">
        <v>1</v>
      </c>
      <c r="AQ37" s="15">
        <v>1</v>
      </c>
      <c r="AR37" s="15">
        <v>1</v>
      </c>
      <c r="AS37" s="15">
        <v>1</v>
      </c>
      <c r="AT37" s="15">
        <v>1</v>
      </c>
      <c r="AU37" s="15">
        <v>1</v>
      </c>
      <c r="AV37" s="15">
        <v>1</v>
      </c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2"/>
    </row>
    <row r="38" spans="1:89" s="1" customFormat="1" ht="16.5" customHeight="1" x14ac:dyDescent="0.25">
      <c r="A38" s="8">
        <v>29</v>
      </c>
      <c r="B38" s="99"/>
      <c r="C38" s="16" t="s">
        <v>19</v>
      </c>
      <c r="D38" s="7">
        <f t="shared" si="15"/>
        <v>11</v>
      </c>
      <c r="E38" s="6"/>
      <c r="F38" s="10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5">
        <v>1</v>
      </c>
      <c r="AK38" s="15">
        <v>1</v>
      </c>
      <c r="AL38" s="15">
        <v>1</v>
      </c>
      <c r="AM38" s="15">
        <v>1</v>
      </c>
      <c r="AN38" s="15">
        <v>1</v>
      </c>
      <c r="AO38" s="15">
        <v>1</v>
      </c>
      <c r="AP38" s="15">
        <v>1</v>
      </c>
      <c r="AQ38" s="15">
        <v>1</v>
      </c>
      <c r="AR38" s="15">
        <v>1</v>
      </c>
      <c r="AS38" s="15">
        <v>1</v>
      </c>
      <c r="AT38" s="15">
        <v>1</v>
      </c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2"/>
    </row>
    <row r="39" spans="1:89" s="1" customFormat="1" ht="16.5" customHeight="1" x14ac:dyDescent="0.25">
      <c r="A39" s="8">
        <v>30</v>
      </c>
      <c r="B39" s="99"/>
      <c r="C39" s="16" t="s">
        <v>53</v>
      </c>
      <c r="D39" s="7">
        <f t="shared" si="15"/>
        <v>14</v>
      </c>
      <c r="E39" s="6"/>
      <c r="F39" s="10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5">
        <v>1</v>
      </c>
      <c r="AD39" s="15">
        <v>1</v>
      </c>
      <c r="AE39" s="15">
        <v>1</v>
      </c>
      <c r="AF39" s="15">
        <v>1</v>
      </c>
      <c r="AG39" s="15">
        <v>1</v>
      </c>
      <c r="AH39" s="15">
        <v>1</v>
      </c>
      <c r="AI39" s="15">
        <v>1</v>
      </c>
      <c r="AJ39" s="15">
        <v>1</v>
      </c>
      <c r="AK39" s="15">
        <v>1</v>
      </c>
      <c r="AL39" s="15">
        <v>1</v>
      </c>
      <c r="AM39" s="15">
        <v>1</v>
      </c>
      <c r="AN39" s="15">
        <v>1</v>
      </c>
      <c r="AO39" s="15">
        <v>1</v>
      </c>
      <c r="AP39" s="15">
        <v>1</v>
      </c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2"/>
    </row>
    <row r="40" spans="1:89" s="1" customFormat="1" ht="16.5" customHeight="1" x14ac:dyDescent="0.25">
      <c r="A40" s="8">
        <v>31</v>
      </c>
      <c r="B40" s="99"/>
      <c r="C40" s="16" t="s">
        <v>15</v>
      </c>
      <c r="D40" s="7">
        <f t="shared" si="15"/>
        <v>15</v>
      </c>
      <c r="E40" s="6"/>
      <c r="F40" s="10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5">
        <v>1</v>
      </c>
      <c r="AJ40" s="15">
        <v>1</v>
      </c>
      <c r="AK40" s="15">
        <v>1</v>
      </c>
      <c r="AL40" s="15">
        <v>1</v>
      </c>
      <c r="AM40" s="15">
        <v>1</v>
      </c>
      <c r="AN40" s="15">
        <v>1</v>
      </c>
      <c r="AO40" s="15">
        <v>1</v>
      </c>
      <c r="AP40" s="15">
        <v>1</v>
      </c>
      <c r="AQ40" s="15">
        <v>1</v>
      </c>
      <c r="AR40" s="15">
        <v>1</v>
      </c>
      <c r="AS40" s="15">
        <v>1</v>
      </c>
      <c r="AT40" s="15">
        <v>1</v>
      </c>
      <c r="AU40" s="15">
        <v>1</v>
      </c>
      <c r="AV40" s="15">
        <v>1</v>
      </c>
      <c r="AW40" s="15">
        <v>1</v>
      </c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2"/>
    </row>
    <row r="41" spans="1:89" s="1" customFormat="1" ht="16.5" customHeight="1" x14ac:dyDescent="0.25">
      <c r="A41" s="8">
        <v>32</v>
      </c>
      <c r="B41" s="99"/>
      <c r="C41" s="16" t="s">
        <v>17</v>
      </c>
      <c r="D41" s="7">
        <f t="shared" si="15"/>
        <v>13</v>
      </c>
      <c r="E41" s="6"/>
      <c r="F41" s="10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5">
        <v>1</v>
      </c>
      <c r="AI41" s="15">
        <v>1</v>
      </c>
      <c r="AJ41" s="15">
        <v>1</v>
      </c>
      <c r="AK41" s="15">
        <v>1</v>
      </c>
      <c r="AL41" s="15">
        <v>1</v>
      </c>
      <c r="AM41" s="15">
        <v>1</v>
      </c>
      <c r="AN41" s="15">
        <v>1</v>
      </c>
      <c r="AO41" s="15">
        <v>1</v>
      </c>
      <c r="AP41" s="15">
        <v>1</v>
      </c>
      <c r="AQ41" s="15">
        <v>1</v>
      </c>
      <c r="AR41" s="15">
        <v>1</v>
      </c>
      <c r="AS41" s="15">
        <v>1</v>
      </c>
      <c r="AT41" s="15">
        <v>1</v>
      </c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2"/>
    </row>
    <row r="42" spans="1:89" s="1" customFormat="1" ht="16.5" customHeight="1" x14ac:dyDescent="0.25">
      <c r="A42" s="8">
        <v>33</v>
      </c>
      <c r="B42" s="100"/>
      <c r="C42" s="16" t="s">
        <v>16</v>
      </c>
      <c r="D42" s="7">
        <f t="shared" si="15"/>
        <v>19</v>
      </c>
      <c r="E42" s="6"/>
      <c r="F42" s="10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5">
        <v>1</v>
      </c>
      <c r="Z42" s="15">
        <v>1</v>
      </c>
      <c r="AA42" s="15">
        <v>1</v>
      </c>
      <c r="AB42" s="11"/>
      <c r="AC42" s="11"/>
      <c r="AD42" s="11"/>
      <c r="AE42" s="11"/>
      <c r="AF42" s="11"/>
      <c r="AG42" s="11"/>
      <c r="AH42" s="11"/>
      <c r="AI42" s="11"/>
      <c r="AJ42" s="15">
        <v>1</v>
      </c>
      <c r="AK42" s="15">
        <v>1</v>
      </c>
      <c r="AL42" s="15">
        <v>1</v>
      </c>
      <c r="AM42" s="15">
        <v>1</v>
      </c>
      <c r="AN42" s="15">
        <v>1</v>
      </c>
      <c r="AO42" s="15">
        <v>1</v>
      </c>
      <c r="AP42" s="15">
        <v>1</v>
      </c>
      <c r="AQ42" s="15">
        <v>1</v>
      </c>
      <c r="AR42" s="15">
        <v>1</v>
      </c>
      <c r="AS42" s="15">
        <v>1</v>
      </c>
      <c r="AT42" s="15">
        <v>1</v>
      </c>
      <c r="AU42" s="15">
        <v>1</v>
      </c>
      <c r="AV42" s="15">
        <v>1</v>
      </c>
      <c r="AW42" s="15">
        <v>1</v>
      </c>
      <c r="AX42" s="15">
        <v>1</v>
      </c>
      <c r="AY42" s="15">
        <v>1</v>
      </c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2"/>
    </row>
    <row r="43" spans="1:89" s="1" customFormat="1" ht="20.25" customHeight="1" x14ac:dyDescent="0.25">
      <c r="A43" s="8">
        <v>34</v>
      </c>
      <c r="B43" s="40" t="s">
        <v>44</v>
      </c>
      <c r="C43" s="43">
        <v>26.39</v>
      </c>
      <c r="D43" s="7">
        <f t="shared" si="15"/>
        <v>52</v>
      </c>
      <c r="E43" s="6"/>
      <c r="F43" s="10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45">
        <v>1</v>
      </c>
      <c r="S43" s="45">
        <v>1</v>
      </c>
      <c r="T43" s="45">
        <v>1</v>
      </c>
      <c r="U43" s="45">
        <v>1</v>
      </c>
      <c r="V43" s="45">
        <v>1</v>
      </c>
      <c r="W43" s="45">
        <v>1</v>
      </c>
      <c r="X43" s="45">
        <v>1</v>
      </c>
      <c r="Y43" s="45">
        <v>1</v>
      </c>
      <c r="Z43" s="45">
        <v>1</v>
      </c>
      <c r="AA43" s="45">
        <v>1</v>
      </c>
      <c r="AB43" s="45">
        <v>1</v>
      </c>
      <c r="AC43" s="45">
        <v>1</v>
      </c>
      <c r="AD43" s="45">
        <v>1</v>
      </c>
      <c r="AE43" s="45">
        <v>1</v>
      </c>
      <c r="AF43" s="45">
        <v>1</v>
      </c>
      <c r="AG43" s="45">
        <v>1</v>
      </c>
      <c r="AH43" s="45">
        <v>1</v>
      </c>
      <c r="AI43" s="45">
        <v>1</v>
      </c>
      <c r="AJ43" s="45">
        <v>1</v>
      </c>
      <c r="AK43" s="45">
        <v>1</v>
      </c>
      <c r="AL43" s="45">
        <v>1</v>
      </c>
      <c r="AM43" s="45">
        <v>1</v>
      </c>
      <c r="AN43" s="45">
        <v>1</v>
      </c>
      <c r="AO43" s="45">
        <v>1</v>
      </c>
      <c r="AP43" s="45">
        <v>1</v>
      </c>
      <c r="AQ43" s="45">
        <v>1</v>
      </c>
      <c r="AR43" s="45">
        <v>1</v>
      </c>
      <c r="AS43" s="45">
        <v>1</v>
      </c>
      <c r="AT43" s="45">
        <v>1</v>
      </c>
      <c r="AU43" s="45">
        <v>1</v>
      </c>
      <c r="AV43" s="45">
        <v>1</v>
      </c>
      <c r="AW43" s="45">
        <v>1</v>
      </c>
      <c r="AX43" s="45">
        <v>1</v>
      </c>
      <c r="AY43" s="45">
        <v>1</v>
      </c>
      <c r="AZ43" s="45">
        <v>1</v>
      </c>
      <c r="BA43" s="45">
        <v>1</v>
      </c>
      <c r="BB43" s="45">
        <v>1</v>
      </c>
      <c r="BC43" s="45">
        <v>1</v>
      </c>
      <c r="BD43" s="45">
        <v>1</v>
      </c>
      <c r="BE43" s="45">
        <v>1</v>
      </c>
      <c r="BF43" s="45">
        <v>1</v>
      </c>
      <c r="BG43" s="45">
        <v>1</v>
      </c>
      <c r="BH43" s="45">
        <v>1</v>
      </c>
      <c r="BI43" s="45">
        <v>1</v>
      </c>
      <c r="BJ43" s="45">
        <v>1</v>
      </c>
      <c r="BK43" s="45">
        <v>1</v>
      </c>
      <c r="BL43" s="45">
        <v>1</v>
      </c>
      <c r="BM43" s="45">
        <v>1</v>
      </c>
      <c r="BN43" s="45">
        <v>1</v>
      </c>
      <c r="BO43" s="45">
        <v>1</v>
      </c>
      <c r="BP43" s="45">
        <v>1</v>
      </c>
      <c r="BQ43" s="45">
        <v>1</v>
      </c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2"/>
    </row>
    <row r="44" spans="1:89" s="1" customFormat="1" ht="16.5" customHeight="1" x14ac:dyDescent="0.25">
      <c r="A44" s="8">
        <v>35</v>
      </c>
      <c r="B44" s="92" t="s">
        <v>22</v>
      </c>
      <c r="C44" s="16" t="s">
        <v>5</v>
      </c>
      <c r="D44" s="7">
        <f t="shared" si="15"/>
        <v>1</v>
      </c>
      <c r="E44" s="6"/>
      <c r="F44" s="10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26">
        <v>1</v>
      </c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2"/>
    </row>
    <row r="45" spans="1:89" s="1" customFormat="1" ht="16.5" customHeight="1" x14ac:dyDescent="0.25">
      <c r="A45" s="8">
        <v>36</v>
      </c>
      <c r="B45" s="93"/>
      <c r="C45" s="16" t="s">
        <v>13</v>
      </c>
      <c r="D45" s="7">
        <f t="shared" si="15"/>
        <v>12</v>
      </c>
      <c r="E45" s="6"/>
      <c r="F45" s="10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5">
        <v>1</v>
      </c>
      <c r="T45" s="15">
        <v>1</v>
      </c>
      <c r="U45" s="15">
        <v>1</v>
      </c>
      <c r="V45" s="15">
        <v>1</v>
      </c>
      <c r="W45" s="15">
        <v>1</v>
      </c>
      <c r="X45" s="15">
        <v>1</v>
      </c>
      <c r="Y45" s="15">
        <v>1</v>
      </c>
      <c r="Z45" s="15">
        <v>1</v>
      </c>
      <c r="AA45" s="15">
        <v>1</v>
      </c>
      <c r="AB45" s="15">
        <v>1</v>
      </c>
      <c r="AC45" s="15">
        <v>1</v>
      </c>
      <c r="AD45" s="15">
        <v>1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2"/>
    </row>
    <row r="46" spans="1:89" s="1" customFormat="1" ht="16.5" customHeight="1" x14ac:dyDescent="0.25">
      <c r="A46" s="8">
        <v>37</v>
      </c>
      <c r="B46" s="93"/>
      <c r="C46" s="16" t="s">
        <v>89</v>
      </c>
      <c r="D46" s="7">
        <f t="shared" si="15"/>
        <v>32</v>
      </c>
      <c r="E46" s="6"/>
      <c r="F46" s="10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5">
        <v>1</v>
      </c>
      <c r="U46" s="15">
        <v>1</v>
      </c>
      <c r="V46" s="15">
        <v>1</v>
      </c>
      <c r="W46" s="15">
        <v>1</v>
      </c>
      <c r="X46" s="15">
        <v>1</v>
      </c>
      <c r="Y46" s="15">
        <v>1</v>
      </c>
      <c r="Z46" s="15">
        <v>1</v>
      </c>
      <c r="AA46" s="15">
        <v>1</v>
      </c>
      <c r="AB46" s="15">
        <v>1</v>
      </c>
      <c r="AC46" s="15">
        <v>1</v>
      </c>
      <c r="AD46" s="15">
        <v>1</v>
      </c>
      <c r="AE46" s="15">
        <v>1</v>
      </c>
      <c r="AF46" s="15">
        <v>1</v>
      </c>
      <c r="AG46" s="15">
        <v>1</v>
      </c>
      <c r="AH46" s="15">
        <v>1</v>
      </c>
      <c r="AI46" s="15">
        <v>1</v>
      </c>
      <c r="AJ46" s="15">
        <v>1</v>
      </c>
      <c r="AK46" s="15">
        <v>1</v>
      </c>
      <c r="AL46" s="15">
        <v>1</v>
      </c>
      <c r="AM46" s="15">
        <v>1</v>
      </c>
      <c r="AN46" s="15">
        <v>1</v>
      </c>
      <c r="AO46" s="15">
        <v>1</v>
      </c>
      <c r="AP46" s="15">
        <v>1</v>
      </c>
      <c r="AQ46" s="15">
        <v>1</v>
      </c>
      <c r="AR46" s="15">
        <v>1</v>
      </c>
      <c r="AS46" s="15">
        <v>1</v>
      </c>
      <c r="AT46" s="15">
        <v>1</v>
      </c>
      <c r="AU46" s="15">
        <v>1</v>
      </c>
      <c r="AV46" s="15">
        <v>1</v>
      </c>
      <c r="AW46" s="15">
        <v>1</v>
      </c>
      <c r="AX46" s="15">
        <v>1</v>
      </c>
      <c r="AY46" s="15">
        <v>1</v>
      </c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2"/>
    </row>
    <row r="47" spans="1:89" s="1" customFormat="1" ht="16.5" customHeight="1" x14ac:dyDescent="0.25">
      <c r="A47" s="8">
        <v>38</v>
      </c>
      <c r="B47" s="93"/>
      <c r="C47" s="16" t="s">
        <v>90</v>
      </c>
      <c r="D47" s="7">
        <f t="shared" si="15"/>
        <v>44</v>
      </c>
      <c r="E47" s="6"/>
      <c r="F47" s="10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5">
        <v>1</v>
      </c>
      <c r="U47" s="15">
        <v>1</v>
      </c>
      <c r="V47" s="15">
        <v>1</v>
      </c>
      <c r="W47" s="15">
        <v>1</v>
      </c>
      <c r="X47" s="15">
        <v>1</v>
      </c>
      <c r="Y47" s="15">
        <v>1</v>
      </c>
      <c r="Z47" s="15">
        <v>1</v>
      </c>
      <c r="AA47" s="15">
        <v>1</v>
      </c>
      <c r="AB47" s="15">
        <v>1</v>
      </c>
      <c r="AC47" s="15">
        <v>1</v>
      </c>
      <c r="AD47" s="15">
        <v>1</v>
      </c>
      <c r="AE47" s="15">
        <v>1</v>
      </c>
      <c r="AF47" s="15">
        <v>1</v>
      </c>
      <c r="AG47" s="15">
        <v>1</v>
      </c>
      <c r="AH47" s="15">
        <v>1</v>
      </c>
      <c r="AI47" s="15">
        <v>1</v>
      </c>
      <c r="AJ47" s="15">
        <v>1</v>
      </c>
      <c r="AK47" s="15">
        <v>1</v>
      </c>
      <c r="AL47" s="15">
        <v>1</v>
      </c>
      <c r="AM47" s="15">
        <v>1</v>
      </c>
      <c r="AN47" s="15">
        <v>1</v>
      </c>
      <c r="AO47" s="15">
        <v>1</v>
      </c>
      <c r="AP47" s="15">
        <v>1</v>
      </c>
      <c r="AQ47" s="15">
        <v>1</v>
      </c>
      <c r="AR47" s="15">
        <v>1</v>
      </c>
      <c r="AS47" s="15">
        <v>1</v>
      </c>
      <c r="AT47" s="15">
        <v>1</v>
      </c>
      <c r="AU47" s="15">
        <v>1</v>
      </c>
      <c r="AV47" s="15">
        <v>1</v>
      </c>
      <c r="AW47" s="15">
        <v>1</v>
      </c>
      <c r="AX47" s="15">
        <v>1</v>
      </c>
      <c r="AY47" s="15">
        <v>1</v>
      </c>
      <c r="AZ47" s="15">
        <v>1</v>
      </c>
      <c r="BA47" s="15">
        <v>1</v>
      </c>
      <c r="BB47" s="15">
        <v>1</v>
      </c>
      <c r="BC47" s="15">
        <v>1</v>
      </c>
      <c r="BD47" s="15">
        <v>1</v>
      </c>
      <c r="BE47" s="15">
        <v>1</v>
      </c>
      <c r="BF47" s="15">
        <v>1</v>
      </c>
      <c r="BG47" s="15">
        <v>1</v>
      </c>
      <c r="BH47" s="15">
        <v>1</v>
      </c>
      <c r="BI47" s="15">
        <v>1</v>
      </c>
      <c r="BJ47" s="15">
        <v>1</v>
      </c>
      <c r="BK47" s="15">
        <v>1</v>
      </c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2"/>
    </row>
    <row r="48" spans="1:89" s="1" customFormat="1" ht="16.5" customHeight="1" x14ac:dyDescent="0.25">
      <c r="A48" s="8">
        <v>39</v>
      </c>
      <c r="B48" s="93"/>
      <c r="C48" s="16" t="s">
        <v>26</v>
      </c>
      <c r="D48" s="7">
        <f t="shared" si="15"/>
        <v>24</v>
      </c>
      <c r="E48" s="6"/>
      <c r="F48" s="10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5">
        <v>1</v>
      </c>
      <c r="Z48" s="15">
        <v>1</v>
      </c>
      <c r="AA48" s="15">
        <v>1</v>
      </c>
      <c r="AB48" s="15">
        <v>1</v>
      </c>
      <c r="AC48" s="15">
        <v>1</v>
      </c>
      <c r="AD48" s="15">
        <v>1</v>
      </c>
      <c r="AE48" s="15">
        <v>1</v>
      </c>
      <c r="AF48" s="15">
        <v>1</v>
      </c>
      <c r="AG48" s="15">
        <v>1</v>
      </c>
      <c r="AH48" s="15">
        <v>1</v>
      </c>
      <c r="AI48" s="15">
        <v>1</v>
      </c>
      <c r="AJ48" s="15">
        <v>1</v>
      </c>
      <c r="AK48" s="15">
        <v>1</v>
      </c>
      <c r="AL48" s="15">
        <v>1</v>
      </c>
      <c r="AM48" s="15">
        <v>1</v>
      </c>
      <c r="AN48" s="15">
        <v>1</v>
      </c>
      <c r="AO48" s="15">
        <v>1</v>
      </c>
      <c r="AP48" s="15">
        <v>1</v>
      </c>
      <c r="AQ48" s="15">
        <v>1</v>
      </c>
      <c r="AR48" s="15">
        <v>1</v>
      </c>
      <c r="AS48" s="15">
        <v>1</v>
      </c>
      <c r="AT48" s="15">
        <v>1</v>
      </c>
      <c r="AU48" s="15">
        <v>1</v>
      </c>
      <c r="AV48" s="15">
        <v>1</v>
      </c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2"/>
    </row>
    <row r="49" spans="1:89" s="1" customFormat="1" ht="16.5" customHeight="1" x14ac:dyDescent="0.25">
      <c r="A49" s="8">
        <v>40</v>
      </c>
      <c r="B49" s="93"/>
      <c r="C49" s="16" t="s">
        <v>14</v>
      </c>
      <c r="D49" s="7">
        <f t="shared" si="15"/>
        <v>20</v>
      </c>
      <c r="E49" s="6"/>
      <c r="F49" s="10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R49" s="15">
        <v>1</v>
      </c>
      <c r="AS49" s="15">
        <v>1</v>
      </c>
      <c r="AT49" s="15">
        <v>1</v>
      </c>
      <c r="AU49" s="15">
        <v>1</v>
      </c>
      <c r="AV49" s="15">
        <v>1</v>
      </c>
      <c r="AW49" s="15">
        <v>1</v>
      </c>
      <c r="AX49" s="15">
        <v>1</v>
      </c>
      <c r="AY49" s="15">
        <v>1</v>
      </c>
      <c r="AZ49" s="15">
        <v>1</v>
      </c>
      <c r="BA49" s="15">
        <v>1</v>
      </c>
      <c r="BB49" s="15">
        <v>1</v>
      </c>
      <c r="BC49" s="15">
        <v>1</v>
      </c>
      <c r="BD49" s="15">
        <v>1</v>
      </c>
      <c r="BE49" s="15">
        <v>1</v>
      </c>
      <c r="BF49" s="15">
        <v>1</v>
      </c>
      <c r="BG49" s="15">
        <v>1</v>
      </c>
      <c r="BH49" s="15">
        <v>1</v>
      </c>
      <c r="BI49" s="15">
        <v>1</v>
      </c>
      <c r="BJ49" s="15">
        <v>1</v>
      </c>
      <c r="BK49" s="15">
        <v>1</v>
      </c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2"/>
    </row>
    <row r="50" spans="1:89" s="1" customFormat="1" ht="16.5" customHeight="1" x14ac:dyDescent="0.25">
      <c r="A50" s="8">
        <v>41</v>
      </c>
      <c r="B50" s="93"/>
      <c r="C50" s="16" t="s">
        <v>54</v>
      </c>
      <c r="D50" s="7">
        <f t="shared" si="15"/>
        <v>19</v>
      </c>
      <c r="E50" s="6"/>
      <c r="F50" s="10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R50" s="11"/>
      <c r="AS50" s="11"/>
      <c r="AT50" s="11"/>
      <c r="AU50" s="15">
        <v>1</v>
      </c>
      <c r="AV50" s="15">
        <v>1</v>
      </c>
      <c r="AW50" s="15">
        <v>1</v>
      </c>
      <c r="AX50" s="15">
        <v>1</v>
      </c>
      <c r="AY50" s="15">
        <v>1</v>
      </c>
      <c r="AZ50" s="15">
        <v>1</v>
      </c>
      <c r="BA50" s="15">
        <v>1</v>
      </c>
      <c r="BB50" s="15">
        <v>1</v>
      </c>
      <c r="BC50" s="15">
        <v>1</v>
      </c>
      <c r="BD50" s="15">
        <v>1</v>
      </c>
      <c r="BE50" s="15">
        <v>1</v>
      </c>
      <c r="BF50" s="15">
        <v>1</v>
      </c>
      <c r="BG50" s="15">
        <v>1</v>
      </c>
      <c r="BH50" s="15">
        <v>1</v>
      </c>
      <c r="BI50" s="15">
        <v>1</v>
      </c>
      <c r="BJ50" s="15">
        <v>1</v>
      </c>
      <c r="BK50" s="15">
        <v>1</v>
      </c>
      <c r="BL50" s="15">
        <v>1</v>
      </c>
      <c r="BM50" s="15">
        <v>1</v>
      </c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2"/>
    </row>
    <row r="51" spans="1:89" s="1" customFormat="1" ht="16.5" customHeight="1" x14ac:dyDescent="0.25">
      <c r="A51" s="8">
        <v>42</v>
      </c>
      <c r="B51" s="93"/>
      <c r="C51" s="16" t="s">
        <v>19</v>
      </c>
      <c r="D51" s="7">
        <f>SUM(F51:CK51)</f>
        <v>10</v>
      </c>
      <c r="E51" s="6"/>
      <c r="F51" s="10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R51" s="11"/>
      <c r="AS51" s="11"/>
      <c r="AT51" s="11"/>
      <c r="AU51" s="11"/>
      <c r="AV51" s="11"/>
      <c r="AW51" s="11"/>
      <c r="AX51" s="11"/>
      <c r="AY51" s="15">
        <v>1</v>
      </c>
      <c r="AZ51" s="15">
        <v>1</v>
      </c>
      <c r="BA51" s="15">
        <v>1</v>
      </c>
      <c r="BB51" s="15">
        <v>1</v>
      </c>
      <c r="BC51" s="15">
        <v>1</v>
      </c>
      <c r="BD51" s="15">
        <v>1</v>
      </c>
      <c r="BE51" s="15">
        <v>1</v>
      </c>
      <c r="BF51" s="15">
        <v>1</v>
      </c>
      <c r="BG51" s="15">
        <v>1</v>
      </c>
      <c r="BH51" s="15">
        <v>1</v>
      </c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2"/>
    </row>
    <row r="52" spans="1:89" s="1" customFormat="1" ht="16.5" customHeight="1" x14ac:dyDescent="0.25">
      <c r="A52" s="8">
        <v>43</v>
      </c>
      <c r="B52" s="93"/>
      <c r="C52" s="16" t="s">
        <v>55</v>
      </c>
      <c r="D52" s="7">
        <f t="shared" si="15"/>
        <v>12</v>
      </c>
      <c r="E52" s="6"/>
      <c r="F52" s="10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5">
        <v>1</v>
      </c>
      <c r="AC52" s="15">
        <v>1</v>
      </c>
      <c r="AD52" s="15">
        <v>1</v>
      </c>
      <c r="AE52" s="15">
        <v>1</v>
      </c>
      <c r="AF52" s="15">
        <v>1</v>
      </c>
      <c r="AG52" s="15">
        <v>1</v>
      </c>
      <c r="AH52" s="15">
        <v>1</v>
      </c>
      <c r="AI52" s="15">
        <v>1</v>
      </c>
      <c r="AJ52" s="15">
        <v>1</v>
      </c>
      <c r="AK52" s="15">
        <v>1</v>
      </c>
      <c r="AL52" s="15">
        <v>1</v>
      </c>
      <c r="AM52" s="15">
        <v>1</v>
      </c>
      <c r="AN52" s="11"/>
      <c r="AO52" s="11"/>
      <c r="AP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2"/>
    </row>
    <row r="53" spans="1:89" s="1" customFormat="1" ht="16.5" customHeight="1" x14ac:dyDescent="0.25">
      <c r="A53" s="8">
        <v>44</v>
      </c>
      <c r="B53" s="93"/>
      <c r="C53" s="16" t="s">
        <v>15</v>
      </c>
      <c r="D53" s="7">
        <f t="shared" si="15"/>
        <v>18</v>
      </c>
      <c r="E53" s="6"/>
      <c r="F53" s="10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R53" s="11"/>
      <c r="AS53" s="11"/>
      <c r="AT53" s="11"/>
      <c r="AU53" s="11"/>
      <c r="AV53" s="11"/>
      <c r="AW53" s="11"/>
      <c r="AX53" s="15">
        <v>1</v>
      </c>
      <c r="AY53" s="15">
        <v>1</v>
      </c>
      <c r="AZ53" s="15">
        <v>1</v>
      </c>
      <c r="BA53" s="15">
        <v>1</v>
      </c>
      <c r="BB53" s="15">
        <v>1</v>
      </c>
      <c r="BC53" s="15">
        <v>1</v>
      </c>
      <c r="BD53" s="15">
        <v>1</v>
      </c>
      <c r="BE53" s="15">
        <v>1</v>
      </c>
      <c r="BF53" s="15">
        <v>1</v>
      </c>
      <c r="BG53" s="15">
        <v>1</v>
      </c>
      <c r="BH53" s="15">
        <v>1</v>
      </c>
      <c r="BI53" s="15">
        <v>1</v>
      </c>
      <c r="BJ53" s="15">
        <v>1</v>
      </c>
      <c r="BK53" s="15">
        <v>1</v>
      </c>
      <c r="BL53" s="15">
        <v>1</v>
      </c>
      <c r="BM53" s="15">
        <v>1</v>
      </c>
      <c r="BN53" s="15">
        <v>1</v>
      </c>
      <c r="BO53" s="15">
        <v>1</v>
      </c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2"/>
    </row>
    <row r="54" spans="1:89" s="1" customFormat="1" ht="16.5" customHeight="1" x14ac:dyDescent="0.25">
      <c r="A54" s="8">
        <v>45</v>
      </c>
      <c r="B54" s="93"/>
      <c r="C54" s="16" t="s">
        <v>17</v>
      </c>
      <c r="D54" s="7">
        <f t="shared" si="15"/>
        <v>23</v>
      </c>
      <c r="E54" s="6"/>
      <c r="F54" s="10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R54" s="11"/>
      <c r="AS54" s="15">
        <v>1</v>
      </c>
      <c r="AT54" s="15">
        <v>1</v>
      </c>
      <c r="AU54" s="15">
        <v>1</v>
      </c>
      <c r="AV54" s="15">
        <v>1</v>
      </c>
      <c r="AW54" s="15">
        <v>1</v>
      </c>
      <c r="AX54" s="15">
        <v>1</v>
      </c>
      <c r="AY54" s="15">
        <v>1</v>
      </c>
      <c r="AZ54" s="15">
        <v>1</v>
      </c>
      <c r="BA54" s="15">
        <v>1</v>
      </c>
      <c r="BB54" s="15">
        <v>1</v>
      </c>
      <c r="BC54" s="15">
        <v>1</v>
      </c>
      <c r="BD54" s="15">
        <v>1</v>
      </c>
      <c r="BE54" s="15">
        <v>1</v>
      </c>
      <c r="BF54" s="15">
        <v>1</v>
      </c>
      <c r="BG54" s="15">
        <v>1</v>
      </c>
      <c r="BH54" s="15">
        <v>1</v>
      </c>
      <c r="BI54" s="15">
        <v>1</v>
      </c>
      <c r="BJ54" s="15">
        <v>1</v>
      </c>
      <c r="BK54" s="15">
        <v>1</v>
      </c>
      <c r="BL54" s="15">
        <v>1</v>
      </c>
      <c r="BM54" s="15">
        <v>1</v>
      </c>
      <c r="BN54" s="15">
        <v>1</v>
      </c>
      <c r="BO54" s="15">
        <v>1</v>
      </c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2"/>
    </row>
    <row r="55" spans="1:89" s="1" customFormat="1" ht="16.5" customHeight="1" x14ac:dyDescent="0.25">
      <c r="A55" s="8">
        <v>46</v>
      </c>
      <c r="B55" s="94"/>
      <c r="C55" s="16" t="s">
        <v>16</v>
      </c>
      <c r="D55" s="7">
        <f t="shared" si="15"/>
        <v>24</v>
      </c>
      <c r="E55" s="6"/>
      <c r="F55" s="10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R55" s="11"/>
      <c r="AS55" s="11"/>
      <c r="AT55" s="15">
        <v>1</v>
      </c>
      <c r="AU55" s="15">
        <v>1</v>
      </c>
      <c r="AV55" s="15">
        <v>1</v>
      </c>
      <c r="AW55" s="15">
        <v>1</v>
      </c>
      <c r="AX55" s="15">
        <v>1</v>
      </c>
      <c r="AY55" s="15">
        <v>1</v>
      </c>
      <c r="AZ55" s="15">
        <v>1</v>
      </c>
      <c r="BA55" s="15">
        <v>1</v>
      </c>
      <c r="BB55" s="15">
        <v>1</v>
      </c>
      <c r="BC55" s="15">
        <v>1</v>
      </c>
      <c r="BD55" s="15">
        <v>1</v>
      </c>
      <c r="BE55" s="15">
        <v>1</v>
      </c>
      <c r="BF55" s="15">
        <v>1</v>
      </c>
      <c r="BG55" s="15">
        <v>1</v>
      </c>
      <c r="BH55" s="15">
        <v>1</v>
      </c>
      <c r="BI55" s="15">
        <v>1</v>
      </c>
      <c r="BJ55" s="15">
        <v>1</v>
      </c>
      <c r="BK55" s="15">
        <v>1</v>
      </c>
      <c r="BL55" s="15">
        <v>1</v>
      </c>
      <c r="BM55" s="15">
        <v>1</v>
      </c>
      <c r="BN55" s="15">
        <v>1</v>
      </c>
      <c r="BO55" s="15">
        <v>1</v>
      </c>
      <c r="BP55" s="15">
        <v>1</v>
      </c>
      <c r="BQ55" s="15">
        <v>1</v>
      </c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2"/>
    </row>
    <row r="56" spans="1:89" s="1" customFormat="1" ht="20.25" customHeight="1" x14ac:dyDescent="0.25">
      <c r="A56" s="8">
        <v>47</v>
      </c>
      <c r="B56" s="36" t="s">
        <v>84</v>
      </c>
      <c r="C56" s="36">
        <v>5.3150000000000004</v>
      </c>
      <c r="D56" s="7">
        <f t="shared" si="15"/>
        <v>5</v>
      </c>
      <c r="E56" s="6"/>
      <c r="F56" s="10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47">
        <v>1</v>
      </c>
      <c r="Y56" s="47">
        <v>1</v>
      </c>
      <c r="Z56" s="47">
        <v>1</v>
      </c>
      <c r="AA56" s="47">
        <v>1</v>
      </c>
      <c r="AB56" s="47">
        <v>1</v>
      </c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2"/>
    </row>
    <row r="57" spans="1:89" s="1" customFormat="1" ht="20.25" customHeight="1" x14ac:dyDescent="0.25">
      <c r="A57" s="8">
        <v>48</v>
      </c>
      <c r="B57" s="61" t="s">
        <v>85</v>
      </c>
      <c r="C57" s="36">
        <f>55.353-C56</f>
        <v>50.038000000000004</v>
      </c>
      <c r="D57" s="7">
        <f t="shared" si="15"/>
        <v>26</v>
      </c>
      <c r="E57" s="6"/>
      <c r="F57" s="10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47">
        <v>1</v>
      </c>
      <c r="AR57" s="47">
        <v>1</v>
      </c>
      <c r="AS57" s="47">
        <v>1</v>
      </c>
      <c r="AT57" s="47">
        <v>1</v>
      </c>
      <c r="AU57" s="47">
        <v>1</v>
      </c>
      <c r="AV57" s="47">
        <v>1</v>
      </c>
      <c r="AW57" s="47">
        <v>1</v>
      </c>
      <c r="AX57" s="47">
        <v>1</v>
      </c>
      <c r="AY57" s="47">
        <v>1</v>
      </c>
      <c r="AZ57" s="47">
        <v>1</v>
      </c>
      <c r="BA57" s="47">
        <v>1</v>
      </c>
      <c r="BB57" s="47">
        <v>1</v>
      </c>
      <c r="BC57" s="47">
        <v>1</v>
      </c>
      <c r="BD57" s="47">
        <v>1</v>
      </c>
      <c r="BE57" s="47">
        <v>1</v>
      </c>
      <c r="BF57" s="47">
        <v>1</v>
      </c>
      <c r="BG57" s="47">
        <v>1</v>
      </c>
      <c r="BH57" s="47">
        <v>1</v>
      </c>
      <c r="BI57" s="47">
        <v>1</v>
      </c>
      <c r="BJ57" s="47">
        <v>1</v>
      </c>
      <c r="BK57" s="47">
        <v>1</v>
      </c>
      <c r="BL57" s="47">
        <v>1</v>
      </c>
      <c r="BM57" s="47">
        <v>1</v>
      </c>
      <c r="BN57" s="47">
        <v>1</v>
      </c>
      <c r="BO57" s="47">
        <v>1</v>
      </c>
      <c r="BP57" s="47">
        <v>1</v>
      </c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2"/>
    </row>
    <row r="58" spans="1:89" s="1" customFormat="1" ht="16.5" customHeight="1" x14ac:dyDescent="0.25">
      <c r="A58" s="8">
        <v>49</v>
      </c>
      <c r="B58" s="95" t="s">
        <v>23</v>
      </c>
      <c r="C58" s="16" t="s">
        <v>5</v>
      </c>
      <c r="D58" s="7">
        <f t="shared" si="15"/>
        <v>1</v>
      </c>
      <c r="E58" s="6"/>
      <c r="F58" s="10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26">
        <v>1</v>
      </c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2"/>
    </row>
    <row r="59" spans="1:89" s="1" customFormat="1" ht="16.5" customHeight="1" x14ac:dyDescent="0.25">
      <c r="A59" s="8">
        <v>50</v>
      </c>
      <c r="B59" s="96"/>
      <c r="C59" s="16" t="s">
        <v>12</v>
      </c>
      <c r="D59" s="7">
        <f t="shared" si="15"/>
        <v>12</v>
      </c>
      <c r="E59" s="6"/>
      <c r="F59" s="10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26">
        <v>1</v>
      </c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26">
        <v>1</v>
      </c>
      <c r="AR59" s="26">
        <v>1</v>
      </c>
      <c r="AS59" s="26">
        <v>1</v>
      </c>
      <c r="AT59" s="26">
        <v>1</v>
      </c>
      <c r="AU59" s="26">
        <v>1</v>
      </c>
      <c r="AV59" s="26">
        <v>1</v>
      </c>
      <c r="AW59" s="26">
        <v>1</v>
      </c>
      <c r="AX59" s="26">
        <v>1</v>
      </c>
      <c r="AY59" s="26">
        <v>1</v>
      </c>
      <c r="AZ59" s="26">
        <v>1</v>
      </c>
      <c r="BA59" s="26">
        <v>1</v>
      </c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2"/>
    </row>
    <row r="60" spans="1:89" s="1" customFormat="1" ht="16.5" customHeight="1" x14ac:dyDescent="0.25">
      <c r="A60" s="8">
        <v>51</v>
      </c>
      <c r="B60" s="96"/>
      <c r="C60" s="16" t="s">
        <v>13</v>
      </c>
      <c r="D60" s="7">
        <f t="shared" si="15"/>
        <v>12</v>
      </c>
      <c r="E60" s="6"/>
      <c r="F60" s="10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26">
        <v>1</v>
      </c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26">
        <v>1</v>
      </c>
      <c r="AR60" s="26">
        <v>1</v>
      </c>
      <c r="AS60" s="26">
        <v>1</v>
      </c>
      <c r="AT60" s="26">
        <v>1</v>
      </c>
      <c r="AU60" s="26">
        <v>1</v>
      </c>
      <c r="AV60" s="26">
        <v>1</v>
      </c>
      <c r="AW60" s="26">
        <v>1</v>
      </c>
      <c r="AX60" s="26">
        <v>1</v>
      </c>
      <c r="AY60" s="26">
        <v>1</v>
      </c>
      <c r="AZ60" s="26">
        <v>1</v>
      </c>
      <c r="BA60" s="26">
        <v>1</v>
      </c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2"/>
    </row>
    <row r="61" spans="1:89" s="1" customFormat="1" ht="16.5" customHeight="1" x14ac:dyDescent="0.25">
      <c r="A61" s="8">
        <v>52</v>
      </c>
      <c r="B61" s="96"/>
      <c r="C61" s="16" t="s">
        <v>65</v>
      </c>
      <c r="D61" s="7">
        <f t="shared" si="15"/>
        <v>27</v>
      </c>
      <c r="E61" s="6"/>
      <c r="F61" s="10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26">
        <v>1</v>
      </c>
      <c r="Z61" s="26">
        <v>1</v>
      </c>
      <c r="AA61" s="26">
        <v>1</v>
      </c>
      <c r="AB61" s="26">
        <v>1</v>
      </c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26">
        <v>1</v>
      </c>
      <c r="AS61" s="26">
        <v>1</v>
      </c>
      <c r="AT61" s="26">
        <v>1</v>
      </c>
      <c r="AU61" s="26">
        <v>1</v>
      </c>
      <c r="AV61" s="26">
        <v>1</v>
      </c>
      <c r="AW61" s="26">
        <v>1</v>
      </c>
      <c r="AX61" s="26">
        <v>1</v>
      </c>
      <c r="AY61" s="26">
        <v>1</v>
      </c>
      <c r="AZ61" s="26">
        <v>1</v>
      </c>
      <c r="BA61" s="26">
        <v>1</v>
      </c>
      <c r="BB61" s="26">
        <v>1</v>
      </c>
      <c r="BC61" s="26">
        <v>1</v>
      </c>
      <c r="BD61" s="26">
        <v>1</v>
      </c>
      <c r="BE61" s="26">
        <v>1</v>
      </c>
      <c r="BF61" s="26">
        <v>1</v>
      </c>
      <c r="BG61" s="26">
        <v>1</v>
      </c>
      <c r="BH61" s="26">
        <v>1</v>
      </c>
      <c r="BI61" s="26">
        <v>1</v>
      </c>
      <c r="BJ61" s="26">
        <v>1</v>
      </c>
      <c r="BK61" s="26">
        <v>1</v>
      </c>
      <c r="BL61" s="26">
        <v>1</v>
      </c>
      <c r="BM61" s="26">
        <v>1</v>
      </c>
      <c r="BN61" s="26">
        <v>1</v>
      </c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2"/>
    </row>
    <row r="62" spans="1:89" s="1" customFormat="1" ht="16.5" customHeight="1" x14ac:dyDescent="0.25">
      <c r="A62" s="8">
        <v>53</v>
      </c>
      <c r="B62" s="96"/>
      <c r="C62" s="16" t="s">
        <v>66</v>
      </c>
      <c r="D62" s="7">
        <f t="shared" si="15"/>
        <v>23</v>
      </c>
      <c r="E62" s="6"/>
      <c r="F62" s="10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26">
        <v>1</v>
      </c>
      <c r="AS62" s="26">
        <v>1</v>
      </c>
      <c r="AT62" s="26">
        <v>1</v>
      </c>
      <c r="AU62" s="26">
        <v>1</v>
      </c>
      <c r="AV62" s="26">
        <v>1</v>
      </c>
      <c r="AW62" s="26">
        <v>1</v>
      </c>
      <c r="AX62" s="26">
        <v>1</v>
      </c>
      <c r="AY62" s="26">
        <v>1</v>
      </c>
      <c r="AZ62" s="26">
        <v>1</v>
      </c>
      <c r="BA62" s="26">
        <v>1</v>
      </c>
      <c r="BB62" s="26">
        <v>1</v>
      </c>
      <c r="BC62" s="26">
        <v>1</v>
      </c>
      <c r="BD62" s="26">
        <v>1</v>
      </c>
      <c r="BE62" s="26">
        <v>1</v>
      </c>
      <c r="BF62" s="26">
        <v>1</v>
      </c>
      <c r="BG62" s="26">
        <v>1</v>
      </c>
      <c r="BH62" s="26">
        <v>1</v>
      </c>
      <c r="BI62" s="26">
        <v>1</v>
      </c>
      <c r="BJ62" s="26">
        <v>1</v>
      </c>
      <c r="BK62" s="26">
        <v>1</v>
      </c>
      <c r="BL62" s="26">
        <v>1</v>
      </c>
      <c r="BM62" s="26">
        <v>1</v>
      </c>
      <c r="BN62" s="26">
        <v>1</v>
      </c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2"/>
    </row>
    <row r="63" spans="1:89" s="1" customFormat="1" ht="16.5" customHeight="1" x14ac:dyDescent="0.25">
      <c r="A63" s="8">
        <v>54</v>
      </c>
      <c r="B63" s="96"/>
      <c r="C63" s="16" t="s">
        <v>73</v>
      </c>
      <c r="D63" s="7">
        <f t="shared" si="15"/>
        <v>27</v>
      </c>
      <c r="E63" s="6"/>
      <c r="F63" s="10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26">
        <v>1</v>
      </c>
      <c r="Z63" s="26">
        <v>1</v>
      </c>
      <c r="AA63" s="26">
        <v>1</v>
      </c>
      <c r="AB63" s="26">
        <v>1</v>
      </c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26">
        <v>1</v>
      </c>
      <c r="AS63" s="26">
        <v>1</v>
      </c>
      <c r="AT63" s="26">
        <v>1</v>
      </c>
      <c r="AU63" s="26">
        <v>1</v>
      </c>
      <c r="AV63" s="26">
        <v>1</v>
      </c>
      <c r="AW63" s="26">
        <v>1</v>
      </c>
      <c r="AX63" s="26">
        <v>1</v>
      </c>
      <c r="AY63" s="26">
        <v>1</v>
      </c>
      <c r="AZ63" s="26">
        <v>1</v>
      </c>
      <c r="BA63" s="26">
        <v>1</v>
      </c>
      <c r="BB63" s="26">
        <v>1</v>
      </c>
      <c r="BC63" s="26">
        <v>1</v>
      </c>
      <c r="BD63" s="26">
        <v>1</v>
      </c>
      <c r="BE63" s="26">
        <v>1</v>
      </c>
      <c r="BF63" s="26">
        <v>1</v>
      </c>
      <c r="BG63" s="26">
        <v>1</v>
      </c>
      <c r="BH63" s="26">
        <v>1</v>
      </c>
      <c r="BI63" s="26">
        <v>1</v>
      </c>
      <c r="BJ63" s="26">
        <v>1</v>
      </c>
      <c r="BK63" s="26">
        <v>1</v>
      </c>
      <c r="BL63" s="26">
        <v>1</v>
      </c>
      <c r="BM63" s="26">
        <v>1</v>
      </c>
      <c r="BN63" s="26">
        <v>1</v>
      </c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2"/>
    </row>
    <row r="64" spans="1:89" s="1" customFormat="1" ht="16.5" customHeight="1" x14ac:dyDescent="0.25">
      <c r="A64" s="8">
        <v>55</v>
      </c>
      <c r="B64" s="96"/>
      <c r="C64" s="16" t="s">
        <v>14</v>
      </c>
      <c r="D64" s="7">
        <f t="shared" si="15"/>
        <v>21</v>
      </c>
      <c r="E64" s="6"/>
      <c r="F64" s="10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26">
        <v>1</v>
      </c>
      <c r="AA64" s="26">
        <v>1</v>
      </c>
      <c r="AB64" s="26">
        <v>1</v>
      </c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26">
        <v>1</v>
      </c>
      <c r="AU64" s="26">
        <v>1</v>
      </c>
      <c r="AV64" s="26">
        <v>1</v>
      </c>
      <c r="AW64" s="26">
        <v>1</v>
      </c>
      <c r="AX64" s="26">
        <v>1</v>
      </c>
      <c r="AY64" s="26">
        <v>1</v>
      </c>
      <c r="AZ64" s="26">
        <v>1</v>
      </c>
      <c r="BA64" s="26">
        <v>1</v>
      </c>
      <c r="BB64" s="26">
        <v>1</v>
      </c>
      <c r="BC64" s="26">
        <v>1</v>
      </c>
      <c r="BD64" s="26">
        <v>1</v>
      </c>
      <c r="BE64" s="26">
        <v>1</v>
      </c>
      <c r="BF64" s="26">
        <v>1</v>
      </c>
      <c r="BG64" s="26">
        <v>1</v>
      </c>
      <c r="BH64" s="26">
        <v>1</v>
      </c>
      <c r="BI64" s="26">
        <v>1</v>
      </c>
      <c r="BJ64" s="26">
        <v>1</v>
      </c>
      <c r="BK64" s="26">
        <v>1</v>
      </c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2"/>
    </row>
    <row r="65" spans="1:89" s="1" customFormat="1" ht="16.5" customHeight="1" x14ac:dyDescent="0.25">
      <c r="A65" s="8">
        <v>56</v>
      </c>
      <c r="B65" s="96"/>
      <c r="C65" s="16" t="s">
        <v>67</v>
      </c>
      <c r="D65" s="7">
        <f t="shared" si="15"/>
        <v>21</v>
      </c>
      <c r="E65" s="6"/>
      <c r="F65" s="10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26">
        <v>1</v>
      </c>
      <c r="AB65" s="26">
        <v>1</v>
      </c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26">
        <v>1</v>
      </c>
      <c r="AV65" s="26">
        <v>1</v>
      </c>
      <c r="AW65" s="26">
        <v>1</v>
      </c>
      <c r="AX65" s="26">
        <v>1</v>
      </c>
      <c r="AY65" s="26">
        <v>1</v>
      </c>
      <c r="AZ65" s="26">
        <v>1</v>
      </c>
      <c r="BA65" s="26">
        <v>1</v>
      </c>
      <c r="BB65" s="26">
        <v>1</v>
      </c>
      <c r="BC65" s="26">
        <v>1</v>
      </c>
      <c r="BD65" s="26">
        <v>1</v>
      </c>
      <c r="BE65" s="26">
        <v>1</v>
      </c>
      <c r="BF65" s="26">
        <v>1</v>
      </c>
      <c r="BG65" s="26">
        <v>1</v>
      </c>
      <c r="BH65" s="26">
        <v>1</v>
      </c>
      <c r="BI65" s="26">
        <v>1</v>
      </c>
      <c r="BJ65" s="26">
        <v>1</v>
      </c>
      <c r="BK65" s="26">
        <v>1</v>
      </c>
      <c r="BL65" s="26">
        <v>1</v>
      </c>
      <c r="BM65" s="26">
        <v>1</v>
      </c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2"/>
    </row>
    <row r="66" spans="1:89" s="1" customFormat="1" ht="16.5" customHeight="1" x14ac:dyDescent="0.25">
      <c r="A66" s="8">
        <v>57</v>
      </c>
      <c r="B66" s="96"/>
      <c r="C66" s="16" t="s">
        <v>19</v>
      </c>
      <c r="D66" s="7">
        <f t="shared" si="15"/>
        <v>12</v>
      </c>
      <c r="E66" s="6"/>
      <c r="F66" s="10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26">
        <v>1</v>
      </c>
      <c r="BA66" s="26">
        <v>1</v>
      </c>
      <c r="BB66" s="26">
        <v>1</v>
      </c>
      <c r="BC66" s="26">
        <v>1</v>
      </c>
      <c r="BD66" s="26">
        <v>1</v>
      </c>
      <c r="BE66" s="26">
        <v>1</v>
      </c>
      <c r="BF66" s="26">
        <v>1</v>
      </c>
      <c r="BG66" s="26">
        <v>1</v>
      </c>
      <c r="BH66" s="26">
        <v>1</v>
      </c>
      <c r="BI66" s="26">
        <v>1</v>
      </c>
      <c r="BJ66" s="26">
        <v>1</v>
      </c>
      <c r="BK66" s="26">
        <v>1</v>
      </c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2"/>
    </row>
    <row r="67" spans="1:89" s="1" customFormat="1" ht="16.5" customHeight="1" x14ac:dyDescent="0.25">
      <c r="A67" s="8">
        <v>58</v>
      </c>
      <c r="B67" s="96"/>
      <c r="C67" s="16" t="s">
        <v>56</v>
      </c>
      <c r="D67" s="7">
        <f t="shared" si="15"/>
        <v>18</v>
      </c>
      <c r="E67" s="6"/>
      <c r="F67" s="10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26">
        <v>1</v>
      </c>
      <c r="AA67" s="26">
        <v>1</v>
      </c>
      <c r="AB67" s="26">
        <v>1</v>
      </c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26">
        <v>1</v>
      </c>
      <c r="AU67" s="26">
        <v>1</v>
      </c>
      <c r="AV67" s="26">
        <v>1</v>
      </c>
      <c r="AW67" s="26">
        <v>1</v>
      </c>
      <c r="AX67" s="26">
        <v>1</v>
      </c>
      <c r="AY67" s="26">
        <v>1</v>
      </c>
      <c r="AZ67" s="26">
        <v>1</v>
      </c>
      <c r="BA67" s="26">
        <v>1</v>
      </c>
      <c r="BB67" s="26">
        <v>1</v>
      </c>
      <c r="BC67" s="26">
        <v>1</v>
      </c>
      <c r="BD67" s="26">
        <v>1</v>
      </c>
      <c r="BE67" s="26">
        <v>1</v>
      </c>
      <c r="BF67" s="26">
        <v>1</v>
      </c>
      <c r="BG67" s="26">
        <v>1</v>
      </c>
      <c r="BH67" s="26">
        <v>1</v>
      </c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2"/>
    </row>
    <row r="68" spans="1:89" s="1" customFormat="1" ht="16.5" customHeight="1" x14ac:dyDescent="0.25">
      <c r="A68" s="8">
        <v>59</v>
      </c>
      <c r="B68" s="96"/>
      <c r="C68" s="16" t="s">
        <v>15</v>
      </c>
      <c r="D68" s="7">
        <f t="shared" si="15"/>
        <v>21</v>
      </c>
      <c r="E68" s="6"/>
      <c r="F68" s="10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26">
        <v>1</v>
      </c>
      <c r="AB68" s="26">
        <v>1</v>
      </c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26">
        <v>1</v>
      </c>
      <c r="AW68" s="26">
        <v>1</v>
      </c>
      <c r="AX68" s="26">
        <v>1</v>
      </c>
      <c r="AY68" s="26">
        <v>1</v>
      </c>
      <c r="AZ68" s="26">
        <v>1</v>
      </c>
      <c r="BA68" s="26">
        <v>1</v>
      </c>
      <c r="BB68" s="26">
        <v>1</v>
      </c>
      <c r="BC68" s="26">
        <v>1</v>
      </c>
      <c r="BD68" s="26">
        <v>1</v>
      </c>
      <c r="BE68" s="26">
        <v>1</v>
      </c>
      <c r="BF68" s="26">
        <v>1</v>
      </c>
      <c r="BG68" s="26">
        <v>1</v>
      </c>
      <c r="BH68" s="26">
        <v>1</v>
      </c>
      <c r="BI68" s="26">
        <v>1</v>
      </c>
      <c r="BJ68" s="26">
        <v>1</v>
      </c>
      <c r="BK68" s="26">
        <v>1</v>
      </c>
      <c r="BL68" s="26">
        <v>1</v>
      </c>
      <c r="BM68" s="26">
        <v>1</v>
      </c>
      <c r="BN68" s="26">
        <v>1</v>
      </c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2"/>
    </row>
    <row r="69" spans="1:89" s="1" customFormat="1" ht="16.5" customHeight="1" x14ac:dyDescent="0.25">
      <c r="A69" s="8">
        <v>60</v>
      </c>
      <c r="B69" s="96"/>
      <c r="C69" s="16" t="s">
        <v>17</v>
      </c>
      <c r="D69" s="7">
        <f t="shared" si="15"/>
        <v>21</v>
      </c>
      <c r="E69" s="6"/>
      <c r="F69" s="10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26">
        <v>1</v>
      </c>
      <c r="AB69" s="26">
        <v>1</v>
      </c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26">
        <v>1</v>
      </c>
      <c r="AW69" s="26">
        <v>1</v>
      </c>
      <c r="AX69" s="26">
        <v>1</v>
      </c>
      <c r="AY69" s="26">
        <v>1</v>
      </c>
      <c r="AZ69" s="26">
        <v>1</v>
      </c>
      <c r="BA69" s="26">
        <v>1</v>
      </c>
      <c r="BB69" s="26">
        <v>1</v>
      </c>
      <c r="BC69" s="26">
        <v>1</v>
      </c>
      <c r="BD69" s="26">
        <v>1</v>
      </c>
      <c r="BE69" s="26">
        <v>1</v>
      </c>
      <c r="BF69" s="26">
        <v>1</v>
      </c>
      <c r="BG69" s="26">
        <v>1</v>
      </c>
      <c r="BH69" s="26">
        <v>1</v>
      </c>
      <c r="BI69" s="26">
        <v>1</v>
      </c>
      <c r="BJ69" s="26">
        <v>1</v>
      </c>
      <c r="BK69" s="26">
        <v>1</v>
      </c>
      <c r="BL69" s="26">
        <v>1</v>
      </c>
      <c r="BM69" s="26">
        <v>1</v>
      </c>
      <c r="BN69" s="26">
        <v>1</v>
      </c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2"/>
    </row>
    <row r="70" spans="1:89" s="1" customFormat="1" ht="16.5" customHeight="1" x14ac:dyDescent="0.25">
      <c r="A70" s="8">
        <v>61</v>
      </c>
      <c r="B70" s="97"/>
      <c r="C70" s="16" t="s">
        <v>16</v>
      </c>
      <c r="D70" s="7">
        <f t="shared" si="15"/>
        <v>25</v>
      </c>
      <c r="E70" s="6"/>
      <c r="F70" s="10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26">
        <v>1</v>
      </c>
      <c r="Z70" s="26">
        <v>1</v>
      </c>
      <c r="AA70" s="26">
        <v>1</v>
      </c>
      <c r="AB70" s="26">
        <v>1</v>
      </c>
      <c r="AC70" s="26">
        <v>1</v>
      </c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26">
        <v>1</v>
      </c>
      <c r="AR70" s="26">
        <v>1</v>
      </c>
      <c r="AS70" s="26">
        <v>1</v>
      </c>
      <c r="AT70" s="11"/>
      <c r="AU70" s="11"/>
      <c r="AV70" s="11"/>
      <c r="AW70" s="11"/>
      <c r="AX70" s="11"/>
      <c r="AY70" s="11"/>
      <c r="AZ70" s="26">
        <v>1</v>
      </c>
      <c r="BA70" s="26">
        <v>1</v>
      </c>
      <c r="BB70" s="26">
        <v>1</v>
      </c>
      <c r="BC70" s="26">
        <v>1</v>
      </c>
      <c r="BD70" s="26">
        <v>1</v>
      </c>
      <c r="BE70" s="26">
        <v>1</v>
      </c>
      <c r="BF70" s="26">
        <v>1</v>
      </c>
      <c r="BG70" s="26">
        <v>1</v>
      </c>
      <c r="BH70" s="26">
        <v>1</v>
      </c>
      <c r="BI70" s="26">
        <v>1</v>
      </c>
      <c r="BJ70" s="26">
        <v>1</v>
      </c>
      <c r="BK70" s="26">
        <v>1</v>
      </c>
      <c r="BL70" s="26">
        <v>1</v>
      </c>
      <c r="BM70" s="26">
        <v>1</v>
      </c>
      <c r="BN70" s="26">
        <v>1</v>
      </c>
      <c r="BO70" s="26">
        <v>1</v>
      </c>
      <c r="BP70" s="26">
        <v>1</v>
      </c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2"/>
    </row>
    <row r="71" spans="1:89" s="1" customFormat="1" ht="16.5" customHeight="1" x14ac:dyDescent="0.25">
      <c r="A71" s="8">
        <v>62</v>
      </c>
      <c r="B71" s="104" t="s">
        <v>86</v>
      </c>
      <c r="C71" s="105"/>
      <c r="D71" s="7">
        <f t="shared" si="15"/>
        <v>5</v>
      </c>
      <c r="E71" s="6"/>
      <c r="F71" s="10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62">
        <v>1</v>
      </c>
      <c r="Z71" s="62">
        <v>1</v>
      </c>
      <c r="AA71" s="62">
        <v>1</v>
      </c>
      <c r="AB71" s="62">
        <v>1</v>
      </c>
      <c r="AC71" s="62">
        <v>1</v>
      </c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2"/>
    </row>
    <row r="72" spans="1:89" s="1" customFormat="1" ht="18.75" customHeight="1" x14ac:dyDescent="0.25">
      <c r="A72" s="8">
        <v>63</v>
      </c>
      <c r="B72" s="90" t="s">
        <v>42</v>
      </c>
      <c r="C72" s="91"/>
      <c r="D72" s="7">
        <f>SUM(F72:CK72)</f>
        <v>25</v>
      </c>
      <c r="E72" s="6"/>
      <c r="F72" s="10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48">
        <v>1</v>
      </c>
      <c r="AS72" s="48">
        <v>1</v>
      </c>
      <c r="AT72" s="48">
        <v>1</v>
      </c>
      <c r="AU72" s="48">
        <v>1</v>
      </c>
      <c r="AV72" s="48">
        <v>1</v>
      </c>
      <c r="AW72" s="48">
        <v>1</v>
      </c>
      <c r="AX72" s="48">
        <v>1</v>
      </c>
      <c r="AY72" s="48">
        <v>1</v>
      </c>
      <c r="AZ72" s="48">
        <v>1</v>
      </c>
      <c r="BA72" s="48">
        <v>1</v>
      </c>
      <c r="BB72" s="48">
        <v>1</v>
      </c>
      <c r="BC72" s="48">
        <v>1</v>
      </c>
      <c r="BD72" s="48">
        <v>1</v>
      </c>
      <c r="BE72" s="48">
        <v>1</v>
      </c>
      <c r="BF72" s="48">
        <v>1</v>
      </c>
      <c r="BG72" s="48">
        <v>1</v>
      </c>
      <c r="BH72" s="48">
        <v>1</v>
      </c>
      <c r="BI72" s="48">
        <v>1</v>
      </c>
      <c r="BJ72" s="48">
        <v>1</v>
      </c>
      <c r="BK72" s="48">
        <v>1</v>
      </c>
      <c r="BL72" s="48">
        <v>1</v>
      </c>
      <c r="BM72" s="48">
        <v>1</v>
      </c>
      <c r="BN72" s="48">
        <v>1</v>
      </c>
      <c r="BO72" s="48">
        <v>1</v>
      </c>
      <c r="BP72" s="48">
        <v>1</v>
      </c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2"/>
    </row>
    <row r="73" spans="1:89" s="1" customFormat="1" ht="20.25" customHeight="1" x14ac:dyDescent="0.25">
      <c r="A73" s="8">
        <v>64</v>
      </c>
      <c r="B73" s="38" t="s">
        <v>45</v>
      </c>
      <c r="C73" s="39">
        <v>6.8849999999999998</v>
      </c>
      <c r="D73" s="7">
        <f t="shared" si="15"/>
        <v>16</v>
      </c>
      <c r="E73" s="6"/>
      <c r="F73" s="10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46">
        <v>1</v>
      </c>
      <c r="BA73" s="46">
        <v>1</v>
      </c>
      <c r="BB73" s="46">
        <v>1</v>
      </c>
      <c r="BC73" s="46">
        <v>1</v>
      </c>
      <c r="BD73" s="46">
        <v>1</v>
      </c>
      <c r="BE73" s="46">
        <v>1</v>
      </c>
      <c r="BF73" s="46">
        <v>1</v>
      </c>
      <c r="BG73" s="46">
        <v>1</v>
      </c>
      <c r="BH73" s="46">
        <v>1</v>
      </c>
      <c r="BI73" s="46">
        <v>1</v>
      </c>
      <c r="BJ73" s="46">
        <v>1</v>
      </c>
      <c r="BK73" s="46">
        <v>1</v>
      </c>
      <c r="BL73" s="46">
        <v>1</v>
      </c>
      <c r="BM73" s="46">
        <v>1</v>
      </c>
      <c r="BN73" s="46">
        <v>1</v>
      </c>
      <c r="BO73" s="46">
        <v>1</v>
      </c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2"/>
    </row>
    <row r="74" spans="1:89" s="1" customFormat="1" ht="16.5" customHeight="1" x14ac:dyDescent="0.25">
      <c r="A74" s="8">
        <v>65</v>
      </c>
      <c r="B74" s="98" t="s">
        <v>21</v>
      </c>
      <c r="C74" s="16" t="s">
        <v>5</v>
      </c>
      <c r="D74" s="7">
        <f t="shared" si="15"/>
        <v>1</v>
      </c>
      <c r="E74" s="6"/>
      <c r="F74" s="10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26">
        <v>1</v>
      </c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2"/>
    </row>
    <row r="75" spans="1:89" s="1" customFormat="1" ht="16.5" customHeight="1" x14ac:dyDescent="0.25">
      <c r="A75" s="8">
        <v>66</v>
      </c>
      <c r="B75" s="99"/>
      <c r="C75" s="16" t="s">
        <v>12</v>
      </c>
      <c r="D75" s="7">
        <f t="shared" si="15"/>
        <v>5</v>
      </c>
      <c r="E75" s="6"/>
      <c r="F75" s="10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5">
        <v>1</v>
      </c>
      <c r="BB75" s="15">
        <v>1</v>
      </c>
      <c r="BC75" s="15">
        <v>1</v>
      </c>
      <c r="BD75" s="15">
        <v>1</v>
      </c>
      <c r="BE75" s="15">
        <v>1</v>
      </c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2"/>
    </row>
    <row r="76" spans="1:89" s="1" customFormat="1" ht="16.5" customHeight="1" x14ac:dyDescent="0.25">
      <c r="A76" s="8">
        <v>67</v>
      </c>
      <c r="B76" s="99"/>
      <c r="C76" s="16" t="s">
        <v>13</v>
      </c>
      <c r="D76" s="7">
        <f t="shared" si="15"/>
        <v>5</v>
      </c>
      <c r="E76" s="6"/>
      <c r="F76" s="10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5">
        <v>1</v>
      </c>
      <c r="BB76" s="15">
        <v>1</v>
      </c>
      <c r="BC76" s="15">
        <v>1</v>
      </c>
      <c r="BD76" s="15">
        <v>1</v>
      </c>
      <c r="BE76" s="15">
        <v>1</v>
      </c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2"/>
    </row>
    <row r="77" spans="1:89" s="1" customFormat="1" ht="16.5" customHeight="1" x14ac:dyDescent="0.25">
      <c r="A77" s="8">
        <v>68</v>
      </c>
      <c r="B77" s="99"/>
      <c r="C77" s="16" t="s">
        <v>69</v>
      </c>
      <c r="D77" s="7">
        <f t="shared" si="15"/>
        <v>10</v>
      </c>
      <c r="E77" s="6"/>
      <c r="F77" s="10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5">
        <v>1</v>
      </c>
      <c r="BC77" s="15">
        <v>1</v>
      </c>
      <c r="BD77" s="15">
        <v>1</v>
      </c>
      <c r="BE77" s="15">
        <v>1</v>
      </c>
      <c r="BF77" s="15">
        <v>1</v>
      </c>
      <c r="BG77" s="15">
        <v>1</v>
      </c>
      <c r="BH77" s="15">
        <v>1</v>
      </c>
      <c r="BI77" s="15">
        <v>1</v>
      </c>
      <c r="BJ77" s="15">
        <v>1</v>
      </c>
      <c r="BK77" s="15">
        <v>1</v>
      </c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2"/>
    </row>
    <row r="78" spans="1:89" s="1" customFormat="1" ht="16.5" customHeight="1" x14ac:dyDescent="0.25">
      <c r="A78" s="8">
        <v>69</v>
      </c>
      <c r="B78" s="99"/>
      <c r="C78" s="16" t="s">
        <v>74</v>
      </c>
      <c r="D78" s="7">
        <f t="shared" si="15"/>
        <v>10</v>
      </c>
      <c r="E78" s="6"/>
      <c r="F78" s="10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5">
        <v>1</v>
      </c>
      <c r="BC78" s="15">
        <v>1</v>
      </c>
      <c r="BD78" s="15">
        <v>1</v>
      </c>
      <c r="BE78" s="15">
        <v>1</v>
      </c>
      <c r="BF78" s="15">
        <v>1</v>
      </c>
      <c r="BG78" s="15">
        <v>1</v>
      </c>
      <c r="BH78" s="15">
        <v>1</v>
      </c>
      <c r="BI78" s="15">
        <v>1</v>
      </c>
      <c r="BJ78" s="15">
        <v>1</v>
      </c>
      <c r="BK78" s="15">
        <v>1</v>
      </c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2"/>
    </row>
    <row r="79" spans="1:89" s="1" customFormat="1" ht="16.5" customHeight="1" x14ac:dyDescent="0.25">
      <c r="A79" s="8">
        <v>70</v>
      </c>
      <c r="B79" s="99"/>
      <c r="C79" s="16" t="s">
        <v>14</v>
      </c>
      <c r="D79" s="7">
        <f t="shared" si="15"/>
        <v>9</v>
      </c>
      <c r="E79" s="6"/>
      <c r="F79" s="10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5">
        <v>1</v>
      </c>
      <c r="BE79" s="15">
        <v>1</v>
      </c>
      <c r="BF79" s="15">
        <v>1</v>
      </c>
      <c r="BG79" s="15">
        <v>1</v>
      </c>
      <c r="BH79" s="15">
        <v>1</v>
      </c>
      <c r="BI79" s="15">
        <v>1</v>
      </c>
      <c r="BJ79" s="15">
        <v>1</v>
      </c>
      <c r="BK79" s="15">
        <v>1</v>
      </c>
      <c r="BL79" s="15">
        <v>1</v>
      </c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2"/>
    </row>
    <row r="80" spans="1:89" s="1" customFormat="1" ht="16.5" customHeight="1" x14ac:dyDescent="0.25">
      <c r="A80" s="8">
        <v>71</v>
      </c>
      <c r="B80" s="99"/>
      <c r="C80" s="16" t="s">
        <v>75</v>
      </c>
      <c r="D80" s="7">
        <f t="shared" si="15"/>
        <v>8</v>
      </c>
      <c r="E80" s="6"/>
      <c r="F80" s="10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5">
        <v>1</v>
      </c>
      <c r="BG80" s="15">
        <v>1</v>
      </c>
      <c r="BH80" s="15">
        <v>1</v>
      </c>
      <c r="BI80" s="15">
        <v>1</v>
      </c>
      <c r="BJ80" s="15">
        <v>1</v>
      </c>
      <c r="BK80" s="15">
        <v>1</v>
      </c>
      <c r="BL80" s="15">
        <v>1</v>
      </c>
      <c r="BM80" s="15">
        <v>1</v>
      </c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2"/>
    </row>
    <row r="81" spans="1:89" s="1" customFormat="1" ht="16.5" customHeight="1" x14ac:dyDescent="0.25">
      <c r="A81" s="8">
        <v>72</v>
      </c>
      <c r="B81" s="99"/>
      <c r="C81" s="16" t="s">
        <v>19</v>
      </c>
      <c r="D81" s="7">
        <f t="shared" si="15"/>
        <v>5</v>
      </c>
      <c r="E81" s="6"/>
      <c r="F81" s="10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5">
        <v>1</v>
      </c>
      <c r="BJ81" s="15">
        <v>1</v>
      </c>
      <c r="BK81" s="15">
        <v>1</v>
      </c>
      <c r="BL81" s="15">
        <v>1</v>
      </c>
      <c r="BM81" s="15">
        <v>1</v>
      </c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2"/>
    </row>
    <row r="82" spans="1:89" s="1" customFormat="1" ht="16.5" customHeight="1" x14ac:dyDescent="0.25">
      <c r="A82" s="8">
        <v>73</v>
      </c>
      <c r="B82" s="99"/>
      <c r="C82" s="16" t="s">
        <v>57</v>
      </c>
      <c r="D82" s="7">
        <f t="shared" si="15"/>
        <v>8</v>
      </c>
      <c r="E82" s="6"/>
      <c r="F82" s="10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5">
        <v>1</v>
      </c>
      <c r="BF82" s="15">
        <v>1</v>
      </c>
      <c r="BG82" s="15">
        <v>1</v>
      </c>
      <c r="BH82" s="15">
        <v>1</v>
      </c>
      <c r="BI82" s="15">
        <v>1</v>
      </c>
      <c r="BJ82" s="15">
        <v>1</v>
      </c>
      <c r="BK82" s="15">
        <v>1</v>
      </c>
      <c r="BL82" s="15">
        <v>1</v>
      </c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2"/>
    </row>
    <row r="83" spans="1:89" s="1" customFormat="1" ht="16.5" customHeight="1" x14ac:dyDescent="0.25">
      <c r="A83" s="8">
        <v>74</v>
      </c>
      <c r="B83" s="99"/>
      <c r="C83" s="16" t="s">
        <v>15</v>
      </c>
      <c r="D83" s="7">
        <f t="shared" ref="D83:D135" si="16">SUM(F83:CK83)</f>
        <v>9</v>
      </c>
      <c r="E83" s="6"/>
      <c r="F83" s="10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5">
        <v>1</v>
      </c>
      <c r="BG83" s="15">
        <v>1</v>
      </c>
      <c r="BH83" s="15">
        <v>1</v>
      </c>
      <c r="BI83" s="15">
        <v>1</v>
      </c>
      <c r="BJ83" s="15">
        <v>1</v>
      </c>
      <c r="BK83" s="15">
        <v>1</v>
      </c>
      <c r="BL83" s="15">
        <v>1</v>
      </c>
      <c r="BM83" s="15">
        <v>1</v>
      </c>
      <c r="BN83" s="15">
        <v>1</v>
      </c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2"/>
    </row>
    <row r="84" spans="1:89" s="1" customFormat="1" ht="16.5" customHeight="1" x14ac:dyDescent="0.25">
      <c r="A84" s="8">
        <v>75</v>
      </c>
      <c r="B84" s="99"/>
      <c r="C84" s="16" t="s">
        <v>17</v>
      </c>
      <c r="D84" s="7">
        <f t="shared" si="16"/>
        <v>9</v>
      </c>
      <c r="E84" s="6"/>
      <c r="F84" s="10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5">
        <v>1</v>
      </c>
      <c r="BG84" s="15">
        <v>1</v>
      </c>
      <c r="BH84" s="15">
        <v>1</v>
      </c>
      <c r="BI84" s="15">
        <v>1</v>
      </c>
      <c r="BJ84" s="15">
        <v>1</v>
      </c>
      <c r="BK84" s="15">
        <v>1</v>
      </c>
      <c r="BL84" s="15">
        <v>1</v>
      </c>
      <c r="BM84" s="15">
        <v>1</v>
      </c>
      <c r="BN84" s="15">
        <v>1</v>
      </c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2"/>
    </row>
    <row r="85" spans="1:89" s="1" customFormat="1" ht="16.5" customHeight="1" x14ac:dyDescent="0.25">
      <c r="A85" s="8">
        <v>76</v>
      </c>
      <c r="B85" s="100"/>
      <c r="C85" s="16" t="s">
        <v>16</v>
      </c>
      <c r="D85" s="7">
        <f t="shared" si="16"/>
        <v>12</v>
      </c>
      <c r="E85" s="6"/>
      <c r="F85" s="10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5">
        <v>1</v>
      </c>
      <c r="BB85" s="15">
        <v>1</v>
      </c>
      <c r="BC85" s="11"/>
      <c r="BD85" s="11"/>
      <c r="BE85" s="11"/>
      <c r="BF85" s="15">
        <v>1</v>
      </c>
      <c r="BG85" s="15">
        <v>1</v>
      </c>
      <c r="BH85" s="15">
        <v>1</v>
      </c>
      <c r="BI85" s="15">
        <v>1</v>
      </c>
      <c r="BJ85" s="15">
        <v>1</v>
      </c>
      <c r="BK85" s="15">
        <v>1</v>
      </c>
      <c r="BL85" s="15">
        <v>1</v>
      </c>
      <c r="BM85" s="15">
        <v>1</v>
      </c>
      <c r="BN85" s="15">
        <v>1</v>
      </c>
      <c r="BO85" s="15">
        <v>1</v>
      </c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2"/>
    </row>
    <row r="86" spans="1:89" s="1" customFormat="1" ht="20.25" customHeight="1" x14ac:dyDescent="0.25">
      <c r="A86" s="8">
        <v>77</v>
      </c>
      <c r="B86" s="35" t="s">
        <v>46</v>
      </c>
      <c r="C86" s="35">
        <v>21.391999999999999</v>
      </c>
      <c r="D86" s="7">
        <f t="shared" si="16"/>
        <v>46</v>
      </c>
      <c r="E86" s="6"/>
      <c r="F86" s="10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45">
        <v>1</v>
      </c>
      <c r="Y86" s="45">
        <v>1</v>
      </c>
      <c r="Z86" s="45">
        <v>1</v>
      </c>
      <c r="AA86" s="45">
        <v>1</v>
      </c>
      <c r="AB86" s="45">
        <v>1</v>
      </c>
      <c r="AC86" s="45">
        <v>1</v>
      </c>
      <c r="AD86" s="45">
        <v>1</v>
      </c>
      <c r="AE86" s="45">
        <v>1</v>
      </c>
      <c r="AF86" s="45">
        <v>1</v>
      </c>
      <c r="AG86" s="45">
        <v>1</v>
      </c>
      <c r="AH86" s="45">
        <v>1</v>
      </c>
      <c r="AI86" s="45">
        <v>1</v>
      </c>
      <c r="AJ86" s="45">
        <v>1</v>
      </c>
      <c r="AK86" s="45">
        <v>1</v>
      </c>
      <c r="AL86" s="45">
        <v>1</v>
      </c>
      <c r="AM86" s="45">
        <v>1</v>
      </c>
      <c r="AN86" s="45">
        <v>1</v>
      </c>
      <c r="AO86" s="45">
        <v>1</v>
      </c>
      <c r="AP86" s="45">
        <v>1</v>
      </c>
      <c r="AQ86" s="45">
        <v>1</v>
      </c>
      <c r="AR86" s="45">
        <v>1</v>
      </c>
      <c r="AS86" s="45">
        <v>1</v>
      </c>
      <c r="AT86" s="45">
        <v>1</v>
      </c>
      <c r="AU86" s="45">
        <v>1</v>
      </c>
      <c r="AV86" s="45">
        <v>1</v>
      </c>
      <c r="AW86" s="45">
        <v>1</v>
      </c>
      <c r="AX86" s="45">
        <v>1</v>
      </c>
      <c r="AY86" s="45">
        <v>1</v>
      </c>
      <c r="AZ86" s="45">
        <v>1</v>
      </c>
      <c r="BA86" s="45">
        <v>1</v>
      </c>
      <c r="BB86" s="45">
        <v>1</v>
      </c>
      <c r="BC86" s="45">
        <v>1</v>
      </c>
      <c r="BD86" s="45">
        <v>1</v>
      </c>
      <c r="BE86" s="45">
        <v>1</v>
      </c>
      <c r="BF86" s="45">
        <v>1</v>
      </c>
      <c r="BG86" s="45">
        <v>1</v>
      </c>
      <c r="BH86" s="45">
        <v>1</v>
      </c>
      <c r="BI86" s="45">
        <v>1</v>
      </c>
      <c r="BJ86" s="45">
        <v>1</v>
      </c>
      <c r="BK86" s="45">
        <v>1</v>
      </c>
      <c r="BL86" s="45">
        <v>1</v>
      </c>
      <c r="BM86" s="45">
        <v>1</v>
      </c>
      <c r="BN86" s="45">
        <v>1</v>
      </c>
      <c r="BO86" s="45">
        <v>1</v>
      </c>
      <c r="BP86" s="45">
        <v>1</v>
      </c>
      <c r="BQ86" s="45">
        <v>1</v>
      </c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2"/>
    </row>
    <row r="87" spans="1:89" s="1" customFormat="1" ht="16.5" customHeight="1" x14ac:dyDescent="0.25">
      <c r="A87" s="8">
        <v>78</v>
      </c>
      <c r="B87" s="101" t="s">
        <v>22</v>
      </c>
      <c r="C87" s="16" t="s">
        <v>5</v>
      </c>
      <c r="D87" s="7">
        <f t="shared" si="16"/>
        <v>1</v>
      </c>
      <c r="E87" s="6"/>
      <c r="F87" s="10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26">
        <v>1</v>
      </c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2"/>
    </row>
    <row r="88" spans="1:89" s="1" customFormat="1" ht="16.5" customHeight="1" x14ac:dyDescent="0.25">
      <c r="A88" s="8">
        <v>79</v>
      </c>
      <c r="B88" s="102"/>
      <c r="C88" s="16" t="s">
        <v>13</v>
      </c>
      <c r="D88" s="7">
        <f t="shared" si="16"/>
        <v>12</v>
      </c>
      <c r="E88" s="6"/>
      <c r="F88" s="10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5">
        <v>1</v>
      </c>
      <c r="Z88" s="15">
        <v>1</v>
      </c>
      <c r="AA88" s="15">
        <v>1</v>
      </c>
      <c r="AB88" s="15">
        <v>1</v>
      </c>
      <c r="AC88" s="15">
        <v>1</v>
      </c>
      <c r="AD88" s="15">
        <v>1</v>
      </c>
      <c r="AE88" s="15">
        <v>1</v>
      </c>
      <c r="AF88" s="15">
        <v>1</v>
      </c>
      <c r="AG88" s="15">
        <v>1</v>
      </c>
      <c r="AH88" s="15">
        <v>1</v>
      </c>
      <c r="AI88" s="15">
        <v>1</v>
      </c>
      <c r="AJ88" s="15">
        <v>1</v>
      </c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2"/>
    </row>
    <row r="89" spans="1:89" s="1" customFormat="1" ht="16.5" customHeight="1" x14ac:dyDescent="0.25">
      <c r="A89" s="8">
        <v>80</v>
      </c>
      <c r="B89" s="102"/>
      <c r="C89" s="16" t="s">
        <v>68</v>
      </c>
      <c r="D89" s="7">
        <f t="shared" si="16"/>
        <v>32</v>
      </c>
      <c r="E89" s="6"/>
      <c r="F89" s="10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5">
        <v>1</v>
      </c>
      <c r="AA89" s="15">
        <v>1</v>
      </c>
      <c r="AB89" s="15">
        <v>1</v>
      </c>
      <c r="AC89" s="15">
        <v>1</v>
      </c>
      <c r="AD89" s="15">
        <v>1</v>
      </c>
      <c r="AE89" s="15">
        <v>1</v>
      </c>
      <c r="AF89" s="15">
        <v>1</v>
      </c>
      <c r="AG89" s="15">
        <v>1</v>
      </c>
      <c r="AH89" s="15">
        <v>1</v>
      </c>
      <c r="AI89" s="15">
        <v>1</v>
      </c>
      <c r="AJ89" s="15">
        <v>1</v>
      </c>
      <c r="AK89" s="15">
        <v>1</v>
      </c>
      <c r="AL89" s="15">
        <v>1</v>
      </c>
      <c r="AM89" s="15">
        <v>1</v>
      </c>
      <c r="AN89" s="15">
        <v>1</v>
      </c>
      <c r="AO89" s="15">
        <v>1</v>
      </c>
      <c r="AP89" s="15">
        <v>1</v>
      </c>
      <c r="AQ89" s="15">
        <v>1</v>
      </c>
      <c r="AR89" s="15">
        <v>1</v>
      </c>
      <c r="AS89" s="15">
        <v>1</v>
      </c>
      <c r="AT89" s="15">
        <v>1</v>
      </c>
      <c r="AU89" s="15">
        <v>1</v>
      </c>
      <c r="AV89" s="15">
        <v>1</v>
      </c>
      <c r="AW89" s="15">
        <v>1</v>
      </c>
      <c r="AX89" s="15">
        <v>1</v>
      </c>
      <c r="AY89" s="15">
        <v>1</v>
      </c>
      <c r="AZ89" s="15">
        <v>1</v>
      </c>
      <c r="BA89" s="15">
        <v>1</v>
      </c>
      <c r="BB89" s="15">
        <v>1</v>
      </c>
      <c r="BC89" s="15">
        <v>1</v>
      </c>
      <c r="BD89" s="15">
        <v>1</v>
      </c>
      <c r="BE89" s="15">
        <v>1</v>
      </c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2"/>
    </row>
    <row r="90" spans="1:89" s="1" customFormat="1" ht="16.5" customHeight="1" x14ac:dyDescent="0.25">
      <c r="A90" s="8">
        <v>81</v>
      </c>
      <c r="B90" s="102"/>
      <c r="C90" s="16" t="s">
        <v>59</v>
      </c>
      <c r="D90" s="7">
        <f t="shared" si="16"/>
        <v>36</v>
      </c>
      <c r="E90" s="6"/>
      <c r="F90" s="10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5">
        <v>1</v>
      </c>
      <c r="AA90" s="15">
        <v>1</v>
      </c>
      <c r="AB90" s="15">
        <v>1</v>
      </c>
      <c r="AC90" s="15">
        <v>1</v>
      </c>
      <c r="AD90" s="15">
        <v>1</v>
      </c>
      <c r="AE90" s="15">
        <v>1</v>
      </c>
      <c r="AF90" s="15">
        <v>1</v>
      </c>
      <c r="AG90" s="15">
        <v>1</v>
      </c>
      <c r="AH90" s="15">
        <v>1</v>
      </c>
      <c r="AI90" s="15">
        <v>1</v>
      </c>
      <c r="AJ90" s="15">
        <v>1</v>
      </c>
      <c r="AK90" s="15">
        <v>1</v>
      </c>
      <c r="AL90" s="15">
        <v>1</v>
      </c>
      <c r="AM90" s="15">
        <v>1</v>
      </c>
      <c r="AN90" s="15">
        <v>1</v>
      </c>
      <c r="AO90" s="15">
        <v>1</v>
      </c>
      <c r="AP90" s="15">
        <v>1</v>
      </c>
      <c r="AQ90" s="15">
        <v>1</v>
      </c>
      <c r="AR90" s="15">
        <v>1</v>
      </c>
      <c r="AS90" s="15">
        <v>1</v>
      </c>
      <c r="AT90" s="15">
        <v>1</v>
      </c>
      <c r="AU90" s="15">
        <v>1</v>
      </c>
      <c r="AV90" s="15">
        <v>1</v>
      </c>
      <c r="AW90" s="15">
        <v>1</v>
      </c>
      <c r="AX90" s="15">
        <v>1</v>
      </c>
      <c r="AY90" s="15">
        <v>1</v>
      </c>
      <c r="AZ90" s="15">
        <v>1</v>
      </c>
      <c r="BA90" s="15">
        <v>1</v>
      </c>
      <c r="BB90" s="15">
        <v>1</v>
      </c>
      <c r="BC90" s="15">
        <v>1</v>
      </c>
      <c r="BD90" s="15">
        <v>1</v>
      </c>
      <c r="BE90" s="15">
        <v>1</v>
      </c>
      <c r="BF90" s="15">
        <v>1</v>
      </c>
      <c r="BG90" s="15">
        <v>1</v>
      </c>
      <c r="BH90" s="15">
        <v>1</v>
      </c>
      <c r="BI90" s="15">
        <v>1</v>
      </c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2"/>
    </row>
    <row r="91" spans="1:89" s="1" customFormat="1" ht="16.5" customHeight="1" x14ac:dyDescent="0.25">
      <c r="A91" s="8">
        <v>82</v>
      </c>
      <c r="B91" s="102"/>
      <c r="C91" s="16" t="s">
        <v>26</v>
      </c>
      <c r="D91" s="7">
        <f t="shared" si="16"/>
        <v>24</v>
      </c>
      <c r="E91" s="6"/>
      <c r="F91" s="10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5">
        <v>1</v>
      </c>
      <c r="AG91" s="15">
        <v>1</v>
      </c>
      <c r="AH91" s="15">
        <v>1</v>
      </c>
      <c r="AI91" s="15">
        <v>1</v>
      </c>
      <c r="AJ91" s="15">
        <v>1</v>
      </c>
      <c r="AK91" s="15">
        <v>1</v>
      </c>
      <c r="AL91" s="15">
        <v>1</v>
      </c>
      <c r="AM91" s="15">
        <v>1</v>
      </c>
      <c r="AN91" s="15">
        <v>1</v>
      </c>
      <c r="AO91" s="15">
        <v>1</v>
      </c>
      <c r="AP91" s="15">
        <v>1</v>
      </c>
      <c r="AQ91" s="15">
        <v>1</v>
      </c>
      <c r="AR91" s="15">
        <v>1</v>
      </c>
      <c r="AS91" s="15">
        <v>1</v>
      </c>
      <c r="AT91" s="15">
        <v>1</v>
      </c>
      <c r="AU91" s="15">
        <v>1</v>
      </c>
      <c r="AV91" s="15">
        <v>1</v>
      </c>
      <c r="AW91" s="15">
        <v>1</v>
      </c>
      <c r="AX91" s="15">
        <v>1</v>
      </c>
      <c r="AY91" s="15">
        <v>1</v>
      </c>
      <c r="AZ91" s="15">
        <v>1</v>
      </c>
      <c r="BA91" s="15">
        <v>1</v>
      </c>
      <c r="BB91" s="15">
        <v>1</v>
      </c>
      <c r="BC91" s="15">
        <v>1</v>
      </c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2"/>
    </row>
    <row r="92" spans="1:89" s="1" customFormat="1" ht="16.5" customHeight="1" x14ac:dyDescent="0.25">
      <c r="A92" s="8">
        <v>83</v>
      </c>
      <c r="B92" s="102"/>
      <c r="C92" s="16" t="s">
        <v>14</v>
      </c>
      <c r="D92" s="7">
        <f t="shared" si="16"/>
        <v>26</v>
      </c>
      <c r="E92" s="6"/>
      <c r="F92" s="10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5">
        <v>1</v>
      </c>
      <c r="AM92" s="15">
        <v>1</v>
      </c>
      <c r="AN92" s="15">
        <v>1</v>
      </c>
      <c r="AO92" s="15">
        <v>1</v>
      </c>
      <c r="AP92" s="15">
        <v>1</v>
      </c>
      <c r="AQ92" s="15">
        <v>1</v>
      </c>
      <c r="AR92" s="15">
        <v>1</v>
      </c>
      <c r="AS92" s="15">
        <v>1</v>
      </c>
      <c r="AT92" s="15">
        <v>1</v>
      </c>
      <c r="AU92" s="15">
        <v>1</v>
      </c>
      <c r="AV92" s="15">
        <v>1</v>
      </c>
      <c r="AW92" s="15">
        <v>1</v>
      </c>
      <c r="AX92" s="15">
        <v>1</v>
      </c>
      <c r="AY92" s="15">
        <v>1</v>
      </c>
      <c r="AZ92" s="15">
        <v>1</v>
      </c>
      <c r="BA92" s="15">
        <v>1</v>
      </c>
      <c r="BB92" s="15">
        <v>1</v>
      </c>
      <c r="BC92" s="15">
        <v>1</v>
      </c>
      <c r="BD92" s="15">
        <v>1</v>
      </c>
      <c r="BE92" s="15">
        <v>1</v>
      </c>
      <c r="BF92" s="15">
        <v>1</v>
      </c>
      <c r="BG92" s="15">
        <v>1</v>
      </c>
      <c r="BH92" s="15">
        <v>1</v>
      </c>
      <c r="BI92" s="15">
        <v>1</v>
      </c>
      <c r="BJ92" s="15">
        <v>1</v>
      </c>
      <c r="BK92" s="15">
        <v>1</v>
      </c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2"/>
    </row>
    <row r="93" spans="1:89" s="1" customFormat="1" ht="16.5" customHeight="1" x14ac:dyDescent="0.25">
      <c r="A93" s="8">
        <v>84</v>
      </c>
      <c r="B93" s="102"/>
      <c r="C93" s="16" t="s">
        <v>58</v>
      </c>
      <c r="D93" s="7">
        <f t="shared" si="16"/>
        <v>24</v>
      </c>
      <c r="E93" s="6"/>
      <c r="F93" s="10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5">
        <v>1</v>
      </c>
      <c r="AP93" s="15">
        <v>1</v>
      </c>
      <c r="AQ93" s="15">
        <v>1</v>
      </c>
      <c r="AR93" s="15">
        <v>1</v>
      </c>
      <c r="AS93" s="15">
        <v>1</v>
      </c>
      <c r="AT93" s="15">
        <v>1</v>
      </c>
      <c r="AU93" s="15">
        <v>1</v>
      </c>
      <c r="AV93" s="15">
        <v>1</v>
      </c>
      <c r="AW93" s="15">
        <v>1</v>
      </c>
      <c r="AX93" s="15">
        <v>1</v>
      </c>
      <c r="AY93" s="15">
        <v>1</v>
      </c>
      <c r="AZ93" s="15">
        <v>1</v>
      </c>
      <c r="BA93" s="15">
        <v>1</v>
      </c>
      <c r="BB93" s="15">
        <v>1</v>
      </c>
      <c r="BC93" s="15">
        <v>1</v>
      </c>
      <c r="BD93" s="15">
        <v>1</v>
      </c>
      <c r="BE93" s="15">
        <v>1</v>
      </c>
      <c r="BF93" s="15">
        <v>1</v>
      </c>
      <c r="BG93" s="15">
        <v>1</v>
      </c>
      <c r="BH93" s="15">
        <v>1</v>
      </c>
      <c r="BI93" s="15">
        <v>1</v>
      </c>
      <c r="BJ93" s="15">
        <v>1</v>
      </c>
      <c r="BK93" s="15">
        <v>1</v>
      </c>
      <c r="BL93" s="15">
        <v>1</v>
      </c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2"/>
    </row>
    <row r="94" spans="1:89" s="1" customFormat="1" ht="16.5" customHeight="1" x14ac:dyDescent="0.25">
      <c r="A94" s="8">
        <v>85</v>
      </c>
      <c r="B94" s="102"/>
      <c r="C94" s="16" t="s">
        <v>19</v>
      </c>
      <c r="D94" s="7">
        <f t="shared" si="16"/>
        <v>14</v>
      </c>
      <c r="E94" s="6"/>
      <c r="F94" s="10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5">
        <v>1</v>
      </c>
      <c r="AV94" s="15">
        <v>1</v>
      </c>
      <c r="AW94" s="15">
        <v>1</v>
      </c>
      <c r="AX94" s="15">
        <v>1</v>
      </c>
      <c r="AY94" s="15">
        <v>1</v>
      </c>
      <c r="AZ94" s="15">
        <v>1</v>
      </c>
      <c r="BA94" s="15">
        <v>1</v>
      </c>
      <c r="BB94" s="15">
        <v>1</v>
      </c>
      <c r="BC94" s="15">
        <v>1</v>
      </c>
      <c r="BD94" s="15">
        <v>1</v>
      </c>
      <c r="BE94" s="15">
        <v>1</v>
      </c>
      <c r="BF94" s="15">
        <v>1</v>
      </c>
      <c r="BG94" s="15">
        <v>1</v>
      </c>
      <c r="BH94" s="15">
        <v>1</v>
      </c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2"/>
    </row>
    <row r="95" spans="1:89" s="1" customFormat="1" ht="16.5" customHeight="1" x14ac:dyDescent="0.25">
      <c r="A95" s="8">
        <v>86</v>
      </c>
      <c r="B95" s="102"/>
      <c r="C95" s="16" t="s">
        <v>61</v>
      </c>
      <c r="D95" s="7">
        <f t="shared" si="16"/>
        <v>22</v>
      </c>
      <c r="E95" s="6"/>
      <c r="F95" s="10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5">
        <v>1</v>
      </c>
      <c r="AD95" s="15">
        <v>1</v>
      </c>
      <c r="AE95" s="15">
        <v>1</v>
      </c>
      <c r="AF95" s="15">
        <v>1</v>
      </c>
      <c r="AG95" s="15">
        <v>1</v>
      </c>
      <c r="AH95" s="15">
        <v>1</v>
      </c>
      <c r="AI95" s="15">
        <v>1</v>
      </c>
      <c r="AJ95" s="15">
        <v>1</v>
      </c>
      <c r="AK95" s="15">
        <v>1</v>
      </c>
      <c r="AL95" s="15">
        <v>1</v>
      </c>
      <c r="AM95" s="15">
        <v>1</v>
      </c>
      <c r="AN95" s="15">
        <v>1</v>
      </c>
      <c r="AO95" s="15">
        <v>1</v>
      </c>
      <c r="AP95" s="15">
        <v>1</v>
      </c>
      <c r="AQ95" s="15">
        <v>1</v>
      </c>
      <c r="AR95" s="15">
        <v>1</v>
      </c>
      <c r="AS95" s="15">
        <v>1</v>
      </c>
      <c r="AT95" s="15">
        <v>1</v>
      </c>
      <c r="AU95" s="15">
        <v>1</v>
      </c>
      <c r="AV95" s="15">
        <v>1</v>
      </c>
      <c r="AW95" s="15">
        <v>1</v>
      </c>
      <c r="AX95" s="15">
        <v>1</v>
      </c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2"/>
    </row>
    <row r="96" spans="1:89" s="1" customFormat="1" ht="16.5" customHeight="1" x14ac:dyDescent="0.25">
      <c r="A96" s="8">
        <v>87</v>
      </c>
      <c r="B96" s="102"/>
      <c r="C96" s="16" t="s">
        <v>15</v>
      </c>
      <c r="D96" s="7">
        <f t="shared" si="16"/>
        <v>18</v>
      </c>
      <c r="E96" s="6"/>
      <c r="F96" s="10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5">
        <v>1</v>
      </c>
      <c r="AY96" s="15">
        <v>1</v>
      </c>
      <c r="AZ96" s="15">
        <v>1</v>
      </c>
      <c r="BA96" s="15">
        <v>1</v>
      </c>
      <c r="BB96" s="15">
        <v>1</v>
      </c>
      <c r="BC96" s="15">
        <v>1</v>
      </c>
      <c r="BD96" s="15">
        <v>1</v>
      </c>
      <c r="BE96" s="15">
        <v>1</v>
      </c>
      <c r="BF96" s="15">
        <v>1</v>
      </c>
      <c r="BG96" s="15">
        <v>1</v>
      </c>
      <c r="BH96" s="15">
        <v>1</v>
      </c>
      <c r="BI96" s="15">
        <v>1</v>
      </c>
      <c r="BJ96" s="15">
        <v>1</v>
      </c>
      <c r="BK96" s="15">
        <v>1</v>
      </c>
      <c r="BL96" s="15">
        <v>1</v>
      </c>
      <c r="BM96" s="15">
        <v>1</v>
      </c>
      <c r="BN96" s="15">
        <v>1</v>
      </c>
      <c r="BO96" s="15">
        <v>1</v>
      </c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2"/>
    </row>
    <row r="97" spans="1:89" s="1" customFormat="1" ht="16.5" customHeight="1" x14ac:dyDescent="0.25">
      <c r="A97" s="8">
        <v>88</v>
      </c>
      <c r="B97" s="102"/>
      <c r="C97" s="16" t="s">
        <v>17</v>
      </c>
      <c r="D97" s="7">
        <f t="shared" si="16"/>
        <v>23</v>
      </c>
      <c r="E97" s="6"/>
      <c r="F97" s="10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5">
        <v>1</v>
      </c>
      <c r="AT97" s="15">
        <v>1</v>
      </c>
      <c r="AU97" s="15">
        <v>1</v>
      </c>
      <c r="AV97" s="15">
        <v>1</v>
      </c>
      <c r="AW97" s="15">
        <v>1</v>
      </c>
      <c r="AX97" s="15">
        <v>1</v>
      </c>
      <c r="AY97" s="15">
        <v>1</v>
      </c>
      <c r="AZ97" s="15">
        <v>1</v>
      </c>
      <c r="BA97" s="15">
        <v>1</v>
      </c>
      <c r="BB97" s="15">
        <v>1</v>
      </c>
      <c r="BC97" s="15">
        <v>1</v>
      </c>
      <c r="BD97" s="15">
        <v>1</v>
      </c>
      <c r="BE97" s="15">
        <v>1</v>
      </c>
      <c r="BF97" s="15">
        <v>1</v>
      </c>
      <c r="BG97" s="15">
        <v>1</v>
      </c>
      <c r="BH97" s="15">
        <v>1</v>
      </c>
      <c r="BI97" s="15">
        <v>1</v>
      </c>
      <c r="BJ97" s="15">
        <v>1</v>
      </c>
      <c r="BK97" s="15">
        <v>1</v>
      </c>
      <c r="BL97" s="15">
        <v>1</v>
      </c>
      <c r="BM97" s="15">
        <v>1</v>
      </c>
      <c r="BN97" s="15">
        <v>1</v>
      </c>
      <c r="BO97" s="15">
        <v>1</v>
      </c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2"/>
    </row>
    <row r="98" spans="1:89" s="1" customFormat="1" ht="16.5" customHeight="1" x14ac:dyDescent="0.25">
      <c r="A98" s="8">
        <v>89</v>
      </c>
      <c r="B98" s="103"/>
      <c r="C98" s="16" t="s">
        <v>16</v>
      </c>
      <c r="D98" s="7">
        <f t="shared" si="16"/>
        <v>24</v>
      </c>
      <c r="E98" s="6"/>
      <c r="F98" s="10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5">
        <v>1</v>
      </c>
      <c r="AU98" s="15">
        <v>1</v>
      </c>
      <c r="AV98" s="15">
        <v>1</v>
      </c>
      <c r="AW98" s="15">
        <v>1</v>
      </c>
      <c r="AX98" s="15">
        <v>1</v>
      </c>
      <c r="AY98" s="15">
        <v>1</v>
      </c>
      <c r="AZ98" s="15">
        <v>1</v>
      </c>
      <c r="BA98" s="15">
        <v>1</v>
      </c>
      <c r="BB98" s="15">
        <v>1</v>
      </c>
      <c r="BC98" s="15">
        <v>1</v>
      </c>
      <c r="BD98" s="15">
        <v>1</v>
      </c>
      <c r="BE98" s="15">
        <v>1</v>
      </c>
      <c r="BF98" s="15">
        <v>1</v>
      </c>
      <c r="BG98" s="15">
        <v>1</v>
      </c>
      <c r="BH98" s="15">
        <v>1</v>
      </c>
      <c r="BI98" s="15">
        <v>1</v>
      </c>
      <c r="BJ98" s="15">
        <v>1</v>
      </c>
      <c r="BK98" s="15">
        <v>1</v>
      </c>
      <c r="BL98" s="15">
        <v>1</v>
      </c>
      <c r="BM98" s="15">
        <v>1</v>
      </c>
      <c r="BN98" s="15">
        <v>1</v>
      </c>
      <c r="BO98" s="15">
        <v>1</v>
      </c>
      <c r="BP98" s="15">
        <v>1</v>
      </c>
      <c r="BQ98" s="15">
        <v>1</v>
      </c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2"/>
    </row>
    <row r="99" spans="1:89" s="1" customFormat="1" ht="20.25" customHeight="1" x14ac:dyDescent="0.25">
      <c r="A99" s="8">
        <v>90</v>
      </c>
      <c r="B99" s="36" t="s">
        <v>47</v>
      </c>
      <c r="C99" s="36">
        <v>9.9740000000000002</v>
      </c>
      <c r="D99" s="7">
        <f t="shared" si="16"/>
        <v>16</v>
      </c>
      <c r="E99" s="6"/>
      <c r="F99" s="10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47">
        <v>1</v>
      </c>
      <c r="AQ99" s="47">
        <v>1</v>
      </c>
      <c r="AR99" s="47">
        <v>1</v>
      </c>
      <c r="AS99" s="47">
        <v>1</v>
      </c>
      <c r="AT99" s="47">
        <v>1</v>
      </c>
      <c r="AU99" s="47">
        <v>1</v>
      </c>
      <c r="AV99" s="47">
        <v>1</v>
      </c>
      <c r="AW99" s="47">
        <v>1</v>
      </c>
      <c r="AX99" s="47">
        <v>1</v>
      </c>
      <c r="AY99" s="47">
        <v>1</v>
      </c>
      <c r="AZ99" s="47">
        <v>1</v>
      </c>
      <c r="BA99" s="47">
        <v>1</v>
      </c>
      <c r="BB99" s="47">
        <v>1</v>
      </c>
      <c r="BC99" s="47">
        <v>1</v>
      </c>
      <c r="BD99" s="47">
        <v>1</v>
      </c>
      <c r="BE99" s="47">
        <v>1</v>
      </c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2"/>
    </row>
    <row r="100" spans="1:89" s="1" customFormat="1" ht="16.5" customHeight="1" x14ac:dyDescent="0.25">
      <c r="A100" s="8">
        <v>91</v>
      </c>
      <c r="B100" s="95" t="s">
        <v>23</v>
      </c>
      <c r="C100" s="16" t="s">
        <v>5</v>
      </c>
      <c r="D100" s="7">
        <f t="shared" si="16"/>
        <v>1</v>
      </c>
      <c r="E100" s="6"/>
      <c r="F100" s="10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26">
        <v>1</v>
      </c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2"/>
    </row>
    <row r="101" spans="1:89" s="1" customFormat="1" ht="16.5" customHeight="1" x14ac:dyDescent="0.25">
      <c r="A101" s="8">
        <v>92</v>
      </c>
      <c r="B101" s="96"/>
      <c r="C101" s="16" t="s">
        <v>12</v>
      </c>
      <c r="D101" s="7">
        <f t="shared" si="16"/>
        <v>4</v>
      </c>
      <c r="E101" s="6"/>
      <c r="F101" s="10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26">
        <v>1</v>
      </c>
      <c r="AR101" s="26">
        <v>1</v>
      </c>
      <c r="AS101" s="26">
        <v>1</v>
      </c>
      <c r="AT101" s="26">
        <v>1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2"/>
    </row>
    <row r="102" spans="1:89" s="1" customFormat="1" ht="16.5" customHeight="1" x14ac:dyDescent="0.25">
      <c r="A102" s="8">
        <v>93</v>
      </c>
      <c r="B102" s="96"/>
      <c r="C102" s="16" t="s">
        <v>13</v>
      </c>
      <c r="D102" s="7">
        <f t="shared" si="16"/>
        <v>4</v>
      </c>
      <c r="E102" s="6"/>
      <c r="F102" s="10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26">
        <v>1</v>
      </c>
      <c r="AR102" s="26">
        <v>1</v>
      </c>
      <c r="AS102" s="26">
        <v>1</v>
      </c>
      <c r="AT102" s="26">
        <v>1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2"/>
    </row>
    <row r="103" spans="1:89" s="1" customFormat="1" ht="16.5" customHeight="1" x14ac:dyDescent="0.25">
      <c r="A103" s="8">
        <v>94</v>
      </c>
      <c r="B103" s="96"/>
      <c r="C103" s="16" t="s">
        <v>70</v>
      </c>
      <c r="D103" s="7">
        <f t="shared" si="16"/>
        <v>12</v>
      </c>
      <c r="E103" s="6"/>
      <c r="F103" s="10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26">
        <v>1</v>
      </c>
      <c r="AS103" s="26">
        <v>1</v>
      </c>
      <c r="AT103" s="26">
        <v>1</v>
      </c>
      <c r="AU103" s="26">
        <v>1</v>
      </c>
      <c r="AV103" s="26">
        <v>1</v>
      </c>
      <c r="AW103" s="26">
        <v>1</v>
      </c>
      <c r="AX103" s="26">
        <v>1</v>
      </c>
      <c r="AY103" s="26">
        <v>1</v>
      </c>
      <c r="AZ103" s="26">
        <v>1</v>
      </c>
      <c r="BA103" s="26">
        <v>1</v>
      </c>
      <c r="BB103" s="26">
        <v>1</v>
      </c>
      <c r="BC103" s="26">
        <v>1</v>
      </c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2"/>
    </row>
    <row r="104" spans="1:89" s="1" customFormat="1" ht="16.5" customHeight="1" x14ac:dyDescent="0.25">
      <c r="A104" s="8">
        <v>95</v>
      </c>
      <c r="B104" s="96"/>
      <c r="C104" s="16" t="s">
        <v>60</v>
      </c>
      <c r="D104" s="7">
        <f t="shared" si="16"/>
        <v>12</v>
      </c>
      <c r="E104" s="6"/>
      <c r="F104" s="10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26">
        <v>1</v>
      </c>
      <c r="AS104" s="26">
        <v>1</v>
      </c>
      <c r="AT104" s="26">
        <v>1</v>
      </c>
      <c r="AU104" s="26">
        <v>1</v>
      </c>
      <c r="AV104" s="26">
        <v>1</v>
      </c>
      <c r="AW104" s="26">
        <v>1</v>
      </c>
      <c r="AX104" s="26">
        <v>1</v>
      </c>
      <c r="AY104" s="26">
        <v>1</v>
      </c>
      <c r="AZ104" s="26">
        <v>1</v>
      </c>
      <c r="BA104" s="26">
        <v>1</v>
      </c>
      <c r="BB104" s="26">
        <v>1</v>
      </c>
      <c r="BC104" s="26">
        <v>1</v>
      </c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2"/>
    </row>
    <row r="105" spans="1:89" s="1" customFormat="1" ht="16.5" customHeight="1" x14ac:dyDescent="0.25">
      <c r="A105" s="8">
        <v>96</v>
      </c>
      <c r="B105" s="96"/>
      <c r="C105" s="16" t="s">
        <v>74</v>
      </c>
      <c r="D105" s="7">
        <f t="shared" si="16"/>
        <v>12</v>
      </c>
      <c r="E105" s="6"/>
      <c r="F105" s="10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26">
        <v>1</v>
      </c>
      <c r="AS105" s="26">
        <v>1</v>
      </c>
      <c r="AT105" s="26">
        <v>1</v>
      </c>
      <c r="AU105" s="26">
        <v>1</v>
      </c>
      <c r="AV105" s="26">
        <v>1</v>
      </c>
      <c r="AW105" s="26">
        <v>1</v>
      </c>
      <c r="AX105" s="26">
        <v>1</v>
      </c>
      <c r="AY105" s="26">
        <v>1</v>
      </c>
      <c r="AZ105" s="26">
        <v>1</v>
      </c>
      <c r="BA105" s="26">
        <v>1</v>
      </c>
      <c r="BB105" s="26">
        <v>1</v>
      </c>
      <c r="BC105" s="26">
        <v>1</v>
      </c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2"/>
    </row>
    <row r="106" spans="1:89" s="1" customFormat="1" ht="16.5" customHeight="1" x14ac:dyDescent="0.25">
      <c r="A106" s="8">
        <v>97</v>
      </c>
      <c r="B106" s="96"/>
      <c r="C106" s="16" t="s">
        <v>14</v>
      </c>
      <c r="D106" s="7">
        <f t="shared" si="16"/>
        <v>8</v>
      </c>
      <c r="E106" s="6"/>
      <c r="F106" s="10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26">
        <v>1</v>
      </c>
      <c r="AW106" s="26">
        <v>1</v>
      </c>
      <c r="AX106" s="26">
        <v>1</v>
      </c>
      <c r="AY106" s="26">
        <v>1</v>
      </c>
      <c r="AZ106" s="26">
        <v>1</v>
      </c>
      <c r="BA106" s="26">
        <v>1</v>
      </c>
      <c r="BB106" s="26">
        <v>1</v>
      </c>
      <c r="BC106" s="26">
        <v>1</v>
      </c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2"/>
    </row>
    <row r="107" spans="1:89" s="1" customFormat="1" ht="16.5" customHeight="1" x14ac:dyDescent="0.25">
      <c r="A107" s="8">
        <v>98</v>
      </c>
      <c r="B107" s="96"/>
      <c r="C107" s="16" t="s">
        <v>62</v>
      </c>
      <c r="D107" s="7">
        <f t="shared" si="16"/>
        <v>5</v>
      </c>
      <c r="E107" s="6"/>
      <c r="F107" s="10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26">
        <v>1</v>
      </c>
      <c r="BA107" s="26">
        <v>1</v>
      </c>
      <c r="BB107" s="26">
        <v>1</v>
      </c>
      <c r="BC107" s="26">
        <v>1</v>
      </c>
      <c r="BD107" s="26">
        <v>1</v>
      </c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2"/>
    </row>
    <row r="108" spans="1:89" s="1" customFormat="1" ht="16.5" customHeight="1" x14ac:dyDescent="0.25">
      <c r="A108" s="8">
        <v>99</v>
      </c>
      <c r="B108" s="96"/>
      <c r="C108" s="16" t="s">
        <v>19</v>
      </c>
      <c r="D108" s="7">
        <f t="shared" si="16"/>
        <v>4</v>
      </c>
      <c r="E108" s="6"/>
      <c r="F108" s="10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26">
        <v>1</v>
      </c>
      <c r="BA108" s="26">
        <v>1</v>
      </c>
      <c r="BB108" s="26">
        <v>1</v>
      </c>
      <c r="BC108" s="26">
        <v>1</v>
      </c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2"/>
    </row>
    <row r="109" spans="1:89" s="1" customFormat="1" ht="16.5" customHeight="1" x14ac:dyDescent="0.25">
      <c r="A109" s="8">
        <v>100</v>
      </c>
      <c r="B109" s="96"/>
      <c r="C109" s="16" t="s">
        <v>55</v>
      </c>
      <c r="D109" s="7">
        <f t="shared" si="16"/>
        <v>8</v>
      </c>
      <c r="E109" s="6"/>
      <c r="F109" s="10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26">
        <v>1</v>
      </c>
      <c r="AV109" s="26">
        <v>1</v>
      </c>
      <c r="AW109" s="26">
        <v>1</v>
      </c>
      <c r="AX109" s="26">
        <v>1</v>
      </c>
      <c r="AY109" s="26">
        <v>1</v>
      </c>
      <c r="AZ109" s="26">
        <v>1</v>
      </c>
      <c r="BA109" s="26">
        <v>1</v>
      </c>
      <c r="BB109" s="26">
        <v>1</v>
      </c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2"/>
    </row>
    <row r="110" spans="1:89" s="1" customFormat="1" ht="16.5" customHeight="1" x14ac:dyDescent="0.25">
      <c r="A110" s="8">
        <v>101</v>
      </c>
      <c r="B110" s="96"/>
      <c r="C110" s="16" t="s">
        <v>15</v>
      </c>
      <c r="D110" s="7">
        <f t="shared" si="16"/>
        <v>8</v>
      </c>
      <c r="E110" s="6"/>
      <c r="F110" s="10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26">
        <v>1</v>
      </c>
      <c r="AX110" s="26">
        <v>1</v>
      </c>
      <c r="AY110" s="26">
        <v>1</v>
      </c>
      <c r="AZ110" s="26">
        <v>1</v>
      </c>
      <c r="BA110" s="26">
        <v>1</v>
      </c>
      <c r="BB110" s="26">
        <v>1</v>
      </c>
      <c r="BC110" s="26">
        <v>1</v>
      </c>
      <c r="BD110" s="26">
        <v>1</v>
      </c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2"/>
    </row>
    <row r="111" spans="1:89" s="1" customFormat="1" ht="16.5" customHeight="1" x14ac:dyDescent="0.25">
      <c r="A111" s="8">
        <v>102</v>
      </c>
      <c r="B111" s="96"/>
      <c r="C111" s="16" t="s">
        <v>17</v>
      </c>
      <c r="D111" s="7">
        <f t="shared" si="16"/>
        <v>8</v>
      </c>
      <c r="E111" s="6"/>
      <c r="F111" s="10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26">
        <v>1</v>
      </c>
      <c r="AX111" s="26">
        <v>1</v>
      </c>
      <c r="AY111" s="26">
        <v>1</v>
      </c>
      <c r="AZ111" s="26">
        <v>1</v>
      </c>
      <c r="BA111" s="26">
        <v>1</v>
      </c>
      <c r="BB111" s="26">
        <v>1</v>
      </c>
      <c r="BC111" s="26">
        <v>1</v>
      </c>
      <c r="BD111" s="26">
        <v>1</v>
      </c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2"/>
    </row>
    <row r="112" spans="1:89" s="1" customFormat="1" ht="16.5" customHeight="1" x14ac:dyDescent="0.25">
      <c r="A112" s="8">
        <v>103</v>
      </c>
      <c r="B112" s="97"/>
      <c r="C112" s="16" t="s">
        <v>16</v>
      </c>
      <c r="D112" s="7">
        <f t="shared" si="16"/>
        <v>8</v>
      </c>
      <c r="E112" s="6"/>
      <c r="F112" s="10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26">
        <v>1</v>
      </c>
      <c r="AR112" s="26">
        <v>1</v>
      </c>
      <c r="AS112" s="11"/>
      <c r="AT112" s="11"/>
      <c r="AU112" s="11"/>
      <c r="AV112" s="11"/>
      <c r="AW112" s="11"/>
      <c r="AX112" s="11"/>
      <c r="AY112" s="11"/>
      <c r="AZ112" s="26">
        <v>1</v>
      </c>
      <c r="BA112" s="26">
        <v>1</v>
      </c>
      <c r="BB112" s="26">
        <v>1</v>
      </c>
      <c r="BC112" s="26">
        <v>1</v>
      </c>
      <c r="BD112" s="26">
        <v>1</v>
      </c>
      <c r="BE112" s="26">
        <v>1</v>
      </c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2"/>
    </row>
    <row r="113" spans="1:89" s="1" customFormat="1" ht="16.5" customHeight="1" x14ac:dyDescent="0.25">
      <c r="A113" s="8">
        <v>104</v>
      </c>
      <c r="B113" s="90" t="s">
        <v>42</v>
      </c>
      <c r="C113" s="91"/>
      <c r="D113" s="7">
        <f t="shared" si="16"/>
        <v>14</v>
      </c>
      <c r="E113" s="6"/>
      <c r="F113" s="10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48">
        <v>1</v>
      </c>
      <c r="AS113" s="48">
        <v>1</v>
      </c>
      <c r="AT113" s="48">
        <v>1</v>
      </c>
      <c r="AU113" s="48">
        <v>1</v>
      </c>
      <c r="AV113" s="48">
        <v>1</v>
      </c>
      <c r="AW113" s="48">
        <v>1</v>
      </c>
      <c r="AX113" s="48">
        <v>1</v>
      </c>
      <c r="AY113" s="48">
        <v>1</v>
      </c>
      <c r="AZ113" s="48">
        <v>1</v>
      </c>
      <c r="BA113" s="48">
        <v>1</v>
      </c>
      <c r="BB113" s="48">
        <v>1</v>
      </c>
      <c r="BC113" s="48">
        <v>1</v>
      </c>
      <c r="BD113" s="48">
        <v>1</v>
      </c>
      <c r="BE113" s="48">
        <v>1</v>
      </c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2"/>
    </row>
    <row r="114" spans="1:89" s="1" customFormat="1" ht="20.25" customHeight="1" x14ac:dyDescent="0.25">
      <c r="A114" s="8">
        <v>105</v>
      </c>
      <c r="B114" s="34" t="s">
        <v>48</v>
      </c>
      <c r="C114" s="34">
        <v>21.053000000000001</v>
      </c>
      <c r="D114" s="7">
        <f t="shared" si="16"/>
        <v>24</v>
      </c>
      <c r="E114" s="6"/>
      <c r="F114" s="10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46">
        <v>1</v>
      </c>
      <c r="Y114" s="46">
        <v>1</v>
      </c>
      <c r="Z114" s="46">
        <v>1</v>
      </c>
      <c r="AA114" s="46">
        <v>1</v>
      </c>
      <c r="AB114" s="46">
        <v>1</v>
      </c>
      <c r="AC114" s="46">
        <v>1</v>
      </c>
      <c r="AD114" s="46">
        <v>1</v>
      </c>
      <c r="AE114" s="46">
        <v>1</v>
      </c>
      <c r="AF114" s="46">
        <v>1</v>
      </c>
      <c r="AG114" s="46">
        <v>1</v>
      </c>
      <c r="AH114" s="46">
        <v>1</v>
      </c>
      <c r="AI114" s="46">
        <v>1</v>
      </c>
      <c r="AJ114" s="46">
        <v>1</v>
      </c>
      <c r="AK114" s="46">
        <v>1</v>
      </c>
      <c r="AL114" s="46">
        <v>1</v>
      </c>
      <c r="AM114" s="46">
        <v>1</v>
      </c>
      <c r="AN114" s="46">
        <v>1</v>
      </c>
      <c r="AO114" s="46">
        <v>1</v>
      </c>
      <c r="AP114" s="46">
        <v>1</v>
      </c>
      <c r="AQ114" s="46">
        <v>1</v>
      </c>
      <c r="AR114" s="46">
        <v>1</v>
      </c>
      <c r="AS114" s="46">
        <v>1</v>
      </c>
      <c r="AT114" s="46">
        <v>1</v>
      </c>
      <c r="AU114" s="46">
        <v>1</v>
      </c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2"/>
    </row>
    <row r="115" spans="1:89" s="1" customFormat="1" ht="16.5" customHeight="1" x14ac:dyDescent="0.25">
      <c r="A115" s="8">
        <v>106</v>
      </c>
      <c r="B115" s="98" t="s">
        <v>21</v>
      </c>
      <c r="C115" s="16" t="s">
        <v>5</v>
      </c>
      <c r="D115" s="7">
        <f t="shared" si="16"/>
        <v>1</v>
      </c>
      <c r="E115" s="6"/>
      <c r="F115" s="10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26">
        <v>1</v>
      </c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2"/>
    </row>
    <row r="116" spans="1:89" s="1" customFormat="1" ht="16.5" customHeight="1" x14ac:dyDescent="0.25">
      <c r="A116" s="8">
        <v>107</v>
      </c>
      <c r="B116" s="99"/>
      <c r="C116" s="16" t="s">
        <v>12</v>
      </c>
      <c r="D116" s="7">
        <f t="shared" si="16"/>
        <v>7</v>
      </c>
      <c r="E116" s="6"/>
      <c r="F116" s="10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5">
        <v>1</v>
      </c>
      <c r="Z116" s="15">
        <v>1</v>
      </c>
      <c r="AA116" s="15">
        <v>1</v>
      </c>
      <c r="AB116" s="15">
        <v>1</v>
      </c>
      <c r="AC116" s="15">
        <v>1</v>
      </c>
      <c r="AD116" s="15">
        <v>1</v>
      </c>
      <c r="AE116" s="15">
        <v>1</v>
      </c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2"/>
    </row>
    <row r="117" spans="1:89" s="1" customFormat="1" ht="16.5" customHeight="1" x14ac:dyDescent="0.25">
      <c r="A117" s="8">
        <v>108</v>
      </c>
      <c r="B117" s="99"/>
      <c r="C117" s="16" t="s">
        <v>13</v>
      </c>
      <c r="D117" s="7">
        <f t="shared" si="16"/>
        <v>7</v>
      </c>
      <c r="E117" s="6"/>
      <c r="F117" s="10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5">
        <v>1</v>
      </c>
      <c r="Z117" s="15">
        <v>1</v>
      </c>
      <c r="AA117" s="15">
        <v>1</v>
      </c>
      <c r="AB117" s="15">
        <v>1</v>
      </c>
      <c r="AC117" s="15">
        <v>1</v>
      </c>
      <c r="AD117" s="15">
        <v>1</v>
      </c>
      <c r="AE117" s="15">
        <v>1</v>
      </c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2"/>
    </row>
    <row r="118" spans="1:89" s="1" customFormat="1" ht="16.5" customHeight="1" x14ac:dyDescent="0.25">
      <c r="A118" s="8">
        <v>109</v>
      </c>
      <c r="B118" s="99"/>
      <c r="C118" s="16" t="s">
        <v>71</v>
      </c>
      <c r="D118" s="7">
        <f t="shared" si="16"/>
        <v>16</v>
      </c>
      <c r="E118" s="6"/>
      <c r="F118" s="10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5">
        <v>1</v>
      </c>
      <c r="AA118" s="15">
        <v>1</v>
      </c>
      <c r="AB118" s="15">
        <v>1</v>
      </c>
      <c r="AC118" s="15">
        <v>1</v>
      </c>
      <c r="AD118" s="15">
        <v>1</v>
      </c>
      <c r="AE118" s="15">
        <v>1</v>
      </c>
      <c r="AF118" s="15">
        <v>1</v>
      </c>
      <c r="AG118" s="15">
        <v>1</v>
      </c>
      <c r="AH118" s="15">
        <v>1</v>
      </c>
      <c r="AI118" s="15">
        <v>1</v>
      </c>
      <c r="AJ118" s="15">
        <v>1</v>
      </c>
      <c r="AK118" s="15">
        <v>1</v>
      </c>
      <c r="AL118" s="15">
        <v>1</v>
      </c>
      <c r="AM118" s="15">
        <v>1</v>
      </c>
      <c r="AN118" s="15">
        <v>1</v>
      </c>
      <c r="AO118" s="15">
        <v>1</v>
      </c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2"/>
    </row>
    <row r="119" spans="1:89" s="1" customFormat="1" ht="16.5" customHeight="1" x14ac:dyDescent="0.25">
      <c r="A119" s="8">
        <v>110</v>
      </c>
      <c r="B119" s="99"/>
      <c r="C119" s="16" t="s">
        <v>76</v>
      </c>
      <c r="D119" s="7">
        <f t="shared" si="16"/>
        <v>16</v>
      </c>
      <c r="E119" s="6"/>
      <c r="F119" s="10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5">
        <v>1</v>
      </c>
      <c r="AA119" s="15">
        <v>1</v>
      </c>
      <c r="AB119" s="15">
        <v>1</v>
      </c>
      <c r="AC119" s="15">
        <v>1</v>
      </c>
      <c r="AD119" s="15">
        <v>1</v>
      </c>
      <c r="AE119" s="15">
        <v>1</v>
      </c>
      <c r="AF119" s="15">
        <v>1</v>
      </c>
      <c r="AG119" s="15">
        <v>1</v>
      </c>
      <c r="AH119" s="15">
        <v>1</v>
      </c>
      <c r="AI119" s="15">
        <v>1</v>
      </c>
      <c r="AJ119" s="15">
        <v>1</v>
      </c>
      <c r="AK119" s="15">
        <v>1</v>
      </c>
      <c r="AL119" s="15">
        <v>1</v>
      </c>
      <c r="AM119" s="15">
        <v>1</v>
      </c>
      <c r="AN119" s="15">
        <v>1</v>
      </c>
      <c r="AO119" s="15">
        <v>1</v>
      </c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2"/>
    </row>
    <row r="120" spans="1:89" s="1" customFormat="1" ht="16.5" customHeight="1" x14ac:dyDescent="0.25">
      <c r="A120" s="8">
        <v>111</v>
      </c>
      <c r="B120" s="99"/>
      <c r="C120" s="16" t="s">
        <v>14</v>
      </c>
      <c r="D120" s="7">
        <f t="shared" si="16"/>
        <v>15</v>
      </c>
      <c r="E120" s="6"/>
      <c r="F120" s="10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5">
        <v>1</v>
      </c>
      <c r="AD120" s="15">
        <v>1</v>
      </c>
      <c r="AE120" s="15">
        <v>1</v>
      </c>
      <c r="AF120" s="15">
        <v>1</v>
      </c>
      <c r="AG120" s="15">
        <v>1</v>
      </c>
      <c r="AH120" s="15">
        <v>1</v>
      </c>
      <c r="AI120" s="15">
        <v>1</v>
      </c>
      <c r="AJ120" s="15">
        <v>1</v>
      </c>
      <c r="AK120" s="15">
        <v>1</v>
      </c>
      <c r="AL120" s="15">
        <v>1</v>
      </c>
      <c r="AM120" s="15">
        <v>1</v>
      </c>
      <c r="AN120" s="15">
        <v>1</v>
      </c>
      <c r="AO120" s="15">
        <v>1</v>
      </c>
      <c r="AP120" s="15">
        <v>1</v>
      </c>
      <c r="AQ120" s="15">
        <v>1</v>
      </c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2"/>
    </row>
    <row r="121" spans="1:89" s="1" customFormat="1" ht="16.5" customHeight="1" x14ac:dyDescent="0.25">
      <c r="A121" s="8">
        <v>112</v>
      </c>
      <c r="B121" s="99"/>
      <c r="C121" s="16" t="s">
        <v>63</v>
      </c>
      <c r="D121" s="7">
        <f t="shared" si="16"/>
        <v>13</v>
      </c>
      <c r="E121" s="6"/>
      <c r="F121" s="10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5">
        <v>1</v>
      </c>
      <c r="AH121" s="15">
        <v>1</v>
      </c>
      <c r="AI121" s="15">
        <v>1</v>
      </c>
      <c r="AJ121" s="15">
        <v>1</v>
      </c>
      <c r="AK121" s="15">
        <v>1</v>
      </c>
      <c r="AL121" s="15">
        <v>1</v>
      </c>
      <c r="AM121" s="15">
        <v>1</v>
      </c>
      <c r="AN121" s="15">
        <v>1</v>
      </c>
      <c r="AO121" s="15">
        <v>1</v>
      </c>
      <c r="AP121" s="15">
        <v>1</v>
      </c>
      <c r="AQ121" s="15">
        <v>1</v>
      </c>
      <c r="AR121" s="15">
        <v>1</v>
      </c>
      <c r="AS121" s="15">
        <v>1</v>
      </c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2"/>
    </row>
    <row r="122" spans="1:89" s="1" customFormat="1" ht="16.5" customHeight="1" x14ac:dyDescent="0.25">
      <c r="A122" s="8">
        <v>113</v>
      </c>
      <c r="B122" s="99"/>
      <c r="C122" s="16" t="s">
        <v>19</v>
      </c>
      <c r="D122" s="7">
        <f t="shared" si="16"/>
        <v>7</v>
      </c>
      <c r="E122" s="6"/>
      <c r="F122" s="10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5">
        <v>1</v>
      </c>
      <c r="AN122" s="15">
        <v>1</v>
      </c>
      <c r="AO122" s="15">
        <v>1</v>
      </c>
      <c r="AP122" s="15">
        <v>1</v>
      </c>
      <c r="AQ122" s="15">
        <v>1</v>
      </c>
      <c r="AR122" s="15">
        <v>1</v>
      </c>
      <c r="AS122" s="15">
        <v>1</v>
      </c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2"/>
    </row>
    <row r="123" spans="1:89" s="1" customFormat="1" ht="16.5" customHeight="1" x14ac:dyDescent="0.25">
      <c r="A123" s="8">
        <v>114</v>
      </c>
      <c r="B123" s="99"/>
      <c r="C123" s="16" t="s">
        <v>61</v>
      </c>
      <c r="D123" s="7">
        <f t="shared" si="16"/>
        <v>12</v>
      </c>
      <c r="E123" s="6"/>
      <c r="F123" s="10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5">
        <v>1</v>
      </c>
      <c r="AD123" s="15">
        <v>1</v>
      </c>
      <c r="AE123" s="15">
        <v>1</v>
      </c>
      <c r="AF123" s="15">
        <v>1</v>
      </c>
      <c r="AG123" s="15">
        <v>1</v>
      </c>
      <c r="AH123" s="15">
        <v>1</v>
      </c>
      <c r="AI123" s="15">
        <v>1</v>
      </c>
      <c r="AJ123" s="15">
        <v>1</v>
      </c>
      <c r="AK123" s="15">
        <v>1</v>
      </c>
      <c r="AL123" s="15">
        <v>1</v>
      </c>
      <c r="AM123" s="15">
        <v>1</v>
      </c>
      <c r="AN123" s="15">
        <v>1</v>
      </c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2"/>
    </row>
    <row r="124" spans="1:89" s="1" customFormat="1" ht="16.5" customHeight="1" x14ac:dyDescent="0.25">
      <c r="A124" s="8">
        <v>115</v>
      </c>
      <c r="B124" s="99"/>
      <c r="C124" s="16" t="s">
        <v>15</v>
      </c>
      <c r="D124" s="7">
        <f t="shared" si="16"/>
        <v>12</v>
      </c>
      <c r="E124" s="6"/>
      <c r="F124" s="10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5">
        <v>1</v>
      </c>
      <c r="AJ124" s="15">
        <v>1</v>
      </c>
      <c r="AK124" s="15">
        <v>1</v>
      </c>
      <c r="AL124" s="15">
        <v>1</v>
      </c>
      <c r="AM124" s="15">
        <v>1</v>
      </c>
      <c r="AN124" s="15">
        <v>1</v>
      </c>
      <c r="AO124" s="15">
        <v>1</v>
      </c>
      <c r="AP124" s="15">
        <v>1</v>
      </c>
      <c r="AQ124" s="15">
        <v>1</v>
      </c>
      <c r="AR124" s="15">
        <v>1</v>
      </c>
      <c r="AS124" s="15">
        <v>1</v>
      </c>
      <c r="AT124" s="15">
        <v>1</v>
      </c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2"/>
    </row>
    <row r="125" spans="1:89" s="1" customFormat="1" ht="16.5" customHeight="1" x14ac:dyDescent="0.25">
      <c r="A125" s="8">
        <v>116</v>
      </c>
      <c r="B125" s="99"/>
      <c r="C125" s="16" t="s">
        <v>17</v>
      </c>
      <c r="D125" s="7">
        <f t="shared" si="16"/>
        <v>12</v>
      </c>
      <c r="E125" s="6"/>
      <c r="F125" s="10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5">
        <v>1</v>
      </c>
      <c r="AJ125" s="15">
        <v>1</v>
      </c>
      <c r="AK125" s="15">
        <v>1</v>
      </c>
      <c r="AL125" s="15">
        <v>1</v>
      </c>
      <c r="AM125" s="15">
        <v>1</v>
      </c>
      <c r="AN125" s="15">
        <v>1</v>
      </c>
      <c r="AO125" s="15">
        <v>1</v>
      </c>
      <c r="AP125" s="15">
        <v>1</v>
      </c>
      <c r="AQ125" s="15">
        <v>1</v>
      </c>
      <c r="AR125" s="15">
        <v>1</v>
      </c>
      <c r="AS125" s="15">
        <v>1</v>
      </c>
      <c r="AT125" s="15">
        <v>1</v>
      </c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2"/>
    </row>
    <row r="126" spans="1:89" s="1" customFormat="1" ht="16.5" customHeight="1" thickBot="1" x14ac:dyDescent="0.3">
      <c r="A126" s="8">
        <v>117</v>
      </c>
      <c r="B126" s="100"/>
      <c r="C126" s="16" t="s">
        <v>16</v>
      </c>
      <c r="D126" s="7">
        <f t="shared" si="16"/>
        <v>17</v>
      </c>
      <c r="E126" s="6"/>
      <c r="F126" s="23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11"/>
      <c r="Y126" s="15">
        <v>1</v>
      </c>
      <c r="Z126" s="15">
        <v>1</v>
      </c>
      <c r="AA126" s="15">
        <v>1</v>
      </c>
      <c r="AB126" s="11"/>
      <c r="AC126" s="11"/>
      <c r="AD126" s="11"/>
      <c r="AE126" s="11"/>
      <c r="AF126" s="11"/>
      <c r="AG126" s="11"/>
      <c r="AH126" s="15">
        <v>1</v>
      </c>
      <c r="AI126" s="15">
        <v>1</v>
      </c>
      <c r="AJ126" s="15">
        <v>1</v>
      </c>
      <c r="AK126" s="15">
        <v>1</v>
      </c>
      <c r="AL126" s="15">
        <v>1</v>
      </c>
      <c r="AM126" s="15">
        <v>1</v>
      </c>
      <c r="AN126" s="15">
        <v>1</v>
      </c>
      <c r="AO126" s="15">
        <v>1</v>
      </c>
      <c r="AP126" s="15">
        <v>1</v>
      </c>
      <c r="AQ126" s="15">
        <v>1</v>
      </c>
      <c r="AR126" s="15">
        <v>1</v>
      </c>
      <c r="AS126" s="15">
        <v>1</v>
      </c>
      <c r="AT126" s="15">
        <v>1</v>
      </c>
      <c r="AU126" s="15">
        <v>1</v>
      </c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21"/>
      <c r="CF126" s="21"/>
      <c r="CG126" s="21"/>
      <c r="CH126" s="21"/>
      <c r="CI126" s="21"/>
      <c r="CJ126" s="21"/>
      <c r="CK126" s="63"/>
    </row>
    <row r="127" spans="1:89" s="1" customFormat="1" ht="23.25" customHeight="1" thickBot="1" x14ac:dyDescent="0.3">
      <c r="A127" s="84" t="s">
        <v>27</v>
      </c>
      <c r="B127" s="85"/>
      <c r="C127" s="86"/>
      <c r="D127" s="7">
        <f t="shared" si="16"/>
        <v>35</v>
      </c>
      <c r="E127" s="6"/>
      <c r="F127" s="28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50">
        <v>1</v>
      </c>
      <c r="AR127" s="51">
        <v>1</v>
      </c>
      <c r="AS127" s="51">
        <v>1</v>
      </c>
      <c r="AT127" s="51">
        <v>1</v>
      </c>
      <c r="AU127" s="51">
        <v>1</v>
      </c>
      <c r="AV127" s="51">
        <v>1</v>
      </c>
      <c r="AW127" s="51">
        <v>1</v>
      </c>
      <c r="AX127" s="51">
        <v>1</v>
      </c>
      <c r="AY127" s="51">
        <v>1</v>
      </c>
      <c r="AZ127" s="51">
        <v>1</v>
      </c>
      <c r="BA127" s="51">
        <v>1</v>
      </c>
      <c r="BB127" s="51">
        <v>1</v>
      </c>
      <c r="BC127" s="51">
        <v>1</v>
      </c>
      <c r="BD127" s="51">
        <v>1</v>
      </c>
      <c r="BE127" s="51">
        <v>1</v>
      </c>
      <c r="BF127" s="51">
        <v>1</v>
      </c>
      <c r="BG127" s="51">
        <v>1</v>
      </c>
      <c r="BH127" s="51">
        <v>1</v>
      </c>
      <c r="BI127" s="51">
        <v>1</v>
      </c>
      <c r="BJ127" s="51">
        <v>1</v>
      </c>
      <c r="BK127" s="51">
        <v>1</v>
      </c>
      <c r="BL127" s="51">
        <v>1</v>
      </c>
      <c r="BM127" s="51">
        <v>1</v>
      </c>
      <c r="BN127" s="51">
        <v>1</v>
      </c>
      <c r="BO127" s="51">
        <v>1</v>
      </c>
      <c r="BP127" s="51">
        <v>1</v>
      </c>
      <c r="BQ127" s="51">
        <v>1</v>
      </c>
      <c r="BR127" s="51">
        <v>1</v>
      </c>
      <c r="BS127" s="51">
        <v>1</v>
      </c>
      <c r="BT127" s="51">
        <v>1</v>
      </c>
      <c r="BU127" s="51">
        <v>1</v>
      </c>
      <c r="BV127" s="51">
        <v>1</v>
      </c>
      <c r="BW127" s="51">
        <v>1</v>
      </c>
      <c r="BX127" s="51">
        <v>1</v>
      </c>
      <c r="BY127" s="52">
        <v>1</v>
      </c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31"/>
    </row>
    <row r="128" spans="1:89" ht="18" customHeight="1" x14ac:dyDescent="0.25">
      <c r="A128" s="8">
        <v>118</v>
      </c>
      <c r="B128" s="55" t="str">
        <f>+B16</f>
        <v>Craiova-Filiasi</v>
      </c>
      <c r="C128" s="41">
        <f>+C16+C17</f>
        <v>59.84</v>
      </c>
      <c r="D128" s="7">
        <f t="shared" si="16"/>
        <v>7</v>
      </c>
      <c r="E128" s="6"/>
      <c r="F128" s="10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33">
        <v>1</v>
      </c>
      <c r="AR128" s="33">
        <v>1</v>
      </c>
      <c r="AS128" s="33">
        <v>1</v>
      </c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K128" s="33">
        <v>1</v>
      </c>
      <c r="BL128" s="33">
        <v>1</v>
      </c>
      <c r="BM128" s="33">
        <v>1</v>
      </c>
      <c r="BN128" s="33">
        <v>1</v>
      </c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22"/>
      <c r="CF128" s="22"/>
      <c r="CG128" s="22"/>
      <c r="CH128" s="22"/>
      <c r="CI128" s="22"/>
      <c r="CJ128" s="22"/>
      <c r="CK128" s="27"/>
    </row>
    <row r="129" spans="1:89" ht="18" customHeight="1" x14ac:dyDescent="0.25">
      <c r="A129" s="8">
        <v>119</v>
      </c>
      <c r="B129" s="56" t="str">
        <f>+B30</f>
        <v>Strehaia-inceput Var3 (km 333+000)</v>
      </c>
      <c r="C129" s="42">
        <f>+C30</f>
        <v>24.4</v>
      </c>
      <c r="D129" s="7">
        <f t="shared" si="16"/>
        <v>3</v>
      </c>
      <c r="E129" s="6"/>
      <c r="F129" s="10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46">
        <v>1</v>
      </c>
      <c r="BA129" s="46">
        <v>1</v>
      </c>
      <c r="BB129" s="46">
        <v>1</v>
      </c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2"/>
    </row>
    <row r="130" spans="1:89" ht="18" customHeight="1" x14ac:dyDescent="0.25">
      <c r="A130" s="8">
        <v>120</v>
      </c>
      <c r="B130" s="57" t="str">
        <f>+B43</f>
        <v>Ighisoara-Drobeta Est Nouă</v>
      </c>
      <c r="C130" s="43">
        <f>+C43</f>
        <v>26.39</v>
      </c>
      <c r="D130" s="7">
        <f t="shared" si="16"/>
        <v>3</v>
      </c>
      <c r="E130" s="6"/>
      <c r="F130" s="10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R130" s="45">
        <v>1</v>
      </c>
      <c r="BS130" s="45">
        <v>1</v>
      </c>
      <c r="BT130" s="45">
        <v>1</v>
      </c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2"/>
    </row>
    <row r="131" spans="1:89" ht="18" customHeight="1" x14ac:dyDescent="0.25">
      <c r="A131" s="8">
        <v>121</v>
      </c>
      <c r="B131" s="58" t="str">
        <f>+B56</f>
        <v>Drobeta Est Nouă - Drobeta Turnu Sev.</v>
      </c>
      <c r="C131" s="44">
        <f>+C56+C57</f>
        <v>55.353000000000002</v>
      </c>
      <c r="D131" s="7">
        <f t="shared" si="16"/>
        <v>6</v>
      </c>
      <c r="E131" s="6"/>
      <c r="F131" s="10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47">
        <v>1</v>
      </c>
      <c r="BR131" s="47">
        <v>1</v>
      </c>
      <c r="BS131" s="47">
        <v>1</v>
      </c>
      <c r="BT131" s="47">
        <v>1</v>
      </c>
      <c r="BU131" s="47">
        <v>1</v>
      </c>
      <c r="BV131" s="47">
        <v>1</v>
      </c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2"/>
    </row>
    <row r="132" spans="1:89" ht="18" customHeight="1" x14ac:dyDescent="0.25">
      <c r="A132" s="8">
        <v>122</v>
      </c>
      <c r="B132" s="56" t="str">
        <f>+B73</f>
        <v>Iablaniţa - Cruşovăţ</v>
      </c>
      <c r="C132" s="42">
        <f>+C73</f>
        <v>6.8849999999999998</v>
      </c>
      <c r="D132" s="7">
        <f t="shared" si="16"/>
        <v>1</v>
      </c>
      <c r="E132" s="6"/>
      <c r="F132" s="10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46">
        <v>1</v>
      </c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2"/>
    </row>
    <row r="133" spans="1:89" ht="18" customHeight="1" x14ac:dyDescent="0.25">
      <c r="A133" s="8">
        <v>123</v>
      </c>
      <c r="B133" s="57" t="str">
        <f>+B86</f>
        <v>Cruşovăţ - Teregova</v>
      </c>
      <c r="C133" s="43">
        <f>+C86</f>
        <v>21.391999999999999</v>
      </c>
      <c r="D133" s="7">
        <f t="shared" si="16"/>
        <v>2</v>
      </c>
      <c r="E133" s="6"/>
      <c r="F133" s="10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45">
        <v>1</v>
      </c>
      <c r="BS133" s="45">
        <v>1</v>
      </c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2"/>
    </row>
    <row r="134" spans="1:89" ht="18" customHeight="1" x14ac:dyDescent="0.25">
      <c r="A134" s="8">
        <v>124</v>
      </c>
      <c r="B134" s="58" t="str">
        <f>+B99</f>
        <v>Teregova-Slatina</v>
      </c>
      <c r="C134" s="44">
        <f>+C99</f>
        <v>9.9740000000000002</v>
      </c>
      <c r="D134" s="7">
        <f t="shared" si="16"/>
        <v>1</v>
      </c>
      <c r="F134" s="10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F134" s="47">
        <v>1</v>
      </c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2"/>
    </row>
    <row r="135" spans="1:89" ht="18" customHeight="1" thickBot="1" x14ac:dyDescent="0.3">
      <c r="A135" s="8">
        <v>125</v>
      </c>
      <c r="B135" s="59" t="str">
        <f>+B114</f>
        <v>Slatina-Caransebes</v>
      </c>
      <c r="C135" s="49">
        <f>+C114</f>
        <v>21.053000000000001</v>
      </c>
      <c r="D135" s="7">
        <f t="shared" si="16"/>
        <v>3</v>
      </c>
      <c r="F135" s="10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46">
        <v>1</v>
      </c>
      <c r="AW135" s="46">
        <v>1</v>
      </c>
      <c r="AX135" s="46">
        <v>1</v>
      </c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21"/>
      <c r="CG135" s="21"/>
      <c r="CH135" s="21"/>
      <c r="CI135" s="21"/>
      <c r="CJ135" s="21"/>
      <c r="CK135" s="63"/>
    </row>
    <row r="136" spans="1:89" s="1" customFormat="1" ht="23.25" customHeight="1" thickBot="1" x14ac:dyDescent="0.3">
      <c r="A136" s="84" t="s">
        <v>87</v>
      </c>
      <c r="B136" s="85"/>
      <c r="C136" s="86"/>
      <c r="D136" s="7">
        <f t="shared" ref="D136" si="17">SUM(F136:CK136)</f>
        <v>4</v>
      </c>
      <c r="E136" s="6"/>
      <c r="F136" s="28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50">
        <v>1</v>
      </c>
      <c r="BW136" s="51">
        <v>1</v>
      </c>
      <c r="BX136" s="51">
        <v>1</v>
      </c>
      <c r="BY136" s="52">
        <v>1</v>
      </c>
      <c r="BZ136" s="29"/>
      <c r="CA136" s="29"/>
      <c r="CB136" s="29"/>
      <c r="CC136" s="29"/>
      <c r="CD136" s="29"/>
      <c r="CE136" s="29"/>
      <c r="CF136" s="29"/>
      <c r="CG136" s="29"/>
      <c r="CH136" s="29"/>
      <c r="CI136" s="29"/>
      <c r="CJ136" s="29"/>
      <c r="CK136" s="31"/>
    </row>
    <row r="137" spans="1:89" ht="22.5" customHeight="1" x14ac:dyDescent="0.25">
      <c r="A137" s="8">
        <v>126</v>
      </c>
      <c r="B137" s="60" t="s">
        <v>11</v>
      </c>
      <c r="C137" s="53">
        <f>SUM(C128:C135)</f>
        <v>225.28699999999998</v>
      </c>
      <c r="D137" s="7">
        <f>SUM(F137:CK137)</f>
        <v>4</v>
      </c>
      <c r="F137" s="13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54">
        <v>1</v>
      </c>
      <c r="BW137" s="54">
        <v>1</v>
      </c>
      <c r="BX137" s="54">
        <v>1</v>
      </c>
      <c r="BY137" s="54">
        <v>1</v>
      </c>
      <c r="BZ137" s="64"/>
      <c r="CA137" s="64"/>
      <c r="CB137" s="64"/>
      <c r="CC137" s="64"/>
      <c r="CD137" s="64"/>
      <c r="CE137" s="64"/>
      <c r="CF137" s="64"/>
      <c r="CG137" s="64"/>
      <c r="CH137" s="64"/>
      <c r="CI137" s="64"/>
      <c r="CJ137" s="64"/>
      <c r="CK137" s="65"/>
    </row>
  </sheetData>
  <mergeCells count="27">
    <mergeCell ref="A136:C136"/>
    <mergeCell ref="BZ4:CK4"/>
    <mergeCell ref="A1:CK1"/>
    <mergeCell ref="A2:CK2"/>
    <mergeCell ref="B18:B29"/>
    <mergeCell ref="B31:B42"/>
    <mergeCell ref="F4:Q4"/>
    <mergeCell ref="R4:AC4"/>
    <mergeCell ref="AD4:AO4"/>
    <mergeCell ref="AP4:BA4"/>
    <mergeCell ref="BB4:BM4"/>
    <mergeCell ref="BN4:BY4"/>
    <mergeCell ref="B115:B126"/>
    <mergeCell ref="A127:C127"/>
    <mergeCell ref="B72:C72"/>
    <mergeCell ref="B4:C6"/>
    <mergeCell ref="A4:A6"/>
    <mergeCell ref="A15:C15"/>
    <mergeCell ref="B9:B14"/>
    <mergeCell ref="A8:C8"/>
    <mergeCell ref="B113:C113"/>
    <mergeCell ref="B44:B55"/>
    <mergeCell ref="B58:B70"/>
    <mergeCell ref="B74:B85"/>
    <mergeCell ref="B87:B98"/>
    <mergeCell ref="B100:B112"/>
    <mergeCell ref="B71:C71"/>
  </mergeCells>
  <printOptions horizontalCentered="1" verticalCentered="1"/>
  <pageMargins left="0" right="0" top="0" bottom="0" header="0" footer="0"/>
  <pageSetup paperSize="8" scale="32" orientation="portrait" r:id="rId1"/>
  <rowBreaks count="2" manualBreakCount="2">
    <brk id="57" max="88" man="1"/>
    <brk id="119" max="8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K30"/>
  <sheetViews>
    <sheetView tabSelected="1" topLeftCell="A3" zoomScaleNormal="100" zoomScaleSheetLayoutView="98" workbookViewId="0">
      <selection activeCell="D26" sqref="D26"/>
    </sheetView>
  </sheetViews>
  <sheetFormatPr defaultColWidth="9.140625" defaultRowHeight="18" x14ac:dyDescent="0.25"/>
  <cols>
    <col min="1" max="1" width="7.7109375" style="20" bestFit="1" customWidth="1"/>
    <col min="2" max="2" width="24.42578125" style="3" bestFit="1" customWidth="1"/>
    <col min="3" max="3" width="51.5703125" style="69" bestFit="1" customWidth="1"/>
    <col min="4" max="4" width="7" style="4" bestFit="1" customWidth="1"/>
    <col min="5" max="5" width="1.42578125" style="4" customWidth="1"/>
    <col min="6" max="65" width="3.7109375" style="4" customWidth="1"/>
    <col min="66" max="192" width="2.28515625" style="4" customWidth="1"/>
    <col min="193" max="193" width="10.85546875" style="5" customWidth="1"/>
    <col min="194" max="16384" width="9.140625" style="3"/>
  </cols>
  <sheetData>
    <row r="1" spans="1:65" s="1" customFormat="1" ht="227.25" customHeight="1" thickBot="1" x14ac:dyDescent="0.3">
      <c r="A1" s="133" t="s">
        <v>108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</row>
    <row r="2" spans="1:65" s="1" customFormat="1" ht="35.1" customHeight="1" x14ac:dyDescent="0.25">
      <c r="A2" s="19"/>
      <c r="C2" s="68"/>
    </row>
    <row r="3" spans="1:65" s="1" customFormat="1" ht="27.75" customHeight="1" x14ac:dyDescent="0.25">
      <c r="A3" s="83" t="s">
        <v>92</v>
      </c>
      <c r="B3" s="134" t="s">
        <v>7</v>
      </c>
      <c r="C3" s="119"/>
      <c r="D3" s="17" t="s">
        <v>18</v>
      </c>
      <c r="F3" s="106" t="s">
        <v>24</v>
      </c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8"/>
      <c r="R3" s="106" t="s">
        <v>25</v>
      </c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8"/>
      <c r="AD3" s="106" t="s">
        <v>77</v>
      </c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8"/>
      <c r="AP3" s="106" t="s">
        <v>78</v>
      </c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8"/>
      <c r="BB3" s="106" t="s">
        <v>79</v>
      </c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8"/>
    </row>
    <row r="4" spans="1:65" s="1" customFormat="1" ht="26.25" customHeight="1" x14ac:dyDescent="0.25">
      <c r="A4" s="83"/>
      <c r="B4" s="120"/>
      <c r="C4" s="121"/>
      <c r="D4" s="17" t="s">
        <v>8</v>
      </c>
      <c r="F4" s="2" t="s">
        <v>30</v>
      </c>
      <c r="G4" s="2" t="s">
        <v>31</v>
      </c>
      <c r="H4" s="2" t="s">
        <v>32</v>
      </c>
      <c r="I4" s="2" t="s">
        <v>33</v>
      </c>
      <c r="J4" s="2" t="s">
        <v>34</v>
      </c>
      <c r="K4" s="2" t="s">
        <v>35</v>
      </c>
      <c r="L4" s="2" t="s">
        <v>36</v>
      </c>
      <c r="M4" s="2" t="s">
        <v>37</v>
      </c>
      <c r="N4" s="2" t="s">
        <v>38</v>
      </c>
      <c r="O4" s="2" t="s">
        <v>39</v>
      </c>
      <c r="P4" s="2" t="s">
        <v>40</v>
      </c>
      <c r="Q4" s="2" t="s">
        <v>41</v>
      </c>
      <c r="R4" s="2" t="s">
        <v>30</v>
      </c>
      <c r="S4" s="2" t="s">
        <v>31</v>
      </c>
      <c r="T4" s="2" t="s">
        <v>32</v>
      </c>
      <c r="U4" s="2" t="s">
        <v>33</v>
      </c>
      <c r="V4" s="2" t="s">
        <v>34</v>
      </c>
      <c r="W4" s="2" t="s">
        <v>35</v>
      </c>
      <c r="X4" s="2" t="s">
        <v>36</v>
      </c>
      <c r="Y4" s="2" t="s">
        <v>37</v>
      </c>
      <c r="Z4" s="2" t="s">
        <v>38</v>
      </c>
      <c r="AA4" s="2" t="s">
        <v>39</v>
      </c>
      <c r="AB4" s="2" t="s">
        <v>40</v>
      </c>
      <c r="AC4" s="2" t="s">
        <v>41</v>
      </c>
      <c r="AD4" s="2" t="s">
        <v>30</v>
      </c>
      <c r="AE4" s="2" t="s">
        <v>31</v>
      </c>
      <c r="AF4" s="2" t="s">
        <v>32</v>
      </c>
      <c r="AG4" s="2" t="s">
        <v>33</v>
      </c>
      <c r="AH4" s="2" t="s">
        <v>34</v>
      </c>
      <c r="AI4" s="2" t="s">
        <v>35</v>
      </c>
      <c r="AJ4" s="2" t="s">
        <v>36</v>
      </c>
      <c r="AK4" s="2" t="s">
        <v>37</v>
      </c>
      <c r="AL4" s="2" t="s">
        <v>38</v>
      </c>
      <c r="AM4" s="2" t="s">
        <v>39</v>
      </c>
      <c r="AN4" s="2" t="s">
        <v>40</v>
      </c>
      <c r="AO4" s="2" t="s">
        <v>41</v>
      </c>
      <c r="AP4" s="2" t="s">
        <v>30</v>
      </c>
      <c r="AQ4" s="2" t="s">
        <v>31</v>
      </c>
      <c r="AR4" s="2" t="s">
        <v>32</v>
      </c>
      <c r="AS4" s="2" t="s">
        <v>33</v>
      </c>
      <c r="AT4" s="2" t="s">
        <v>34</v>
      </c>
      <c r="AU4" s="2" t="s">
        <v>35</v>
      </c>
      <c r="AV4" s="2" t="s">
        <v>36</v>
      </c>
      <c r="AW4" s="2" t="s">
        <v>37</v>
      </c>
      <c r="AX4" s="2" t="s">
        <v>38</v>
      </c>
      <c r="AY4" s="2" t="s">
        <v>39</v>
      </c>
      <c r="AZ4" s="2" t="s">
        <v>40</v>
      </c>
      <c r="BA4" s="2" t="s">
        <v>41</v>
      </c>
      <c r="BB4" s="2" t="s">
        <v>30</v>
      </c>
      <c r="BC4" s="2" t="s">
        <v>31</v>
      </c>
      <c r="BD4" s="2" t="s">
        <v>32</v>
      </c>
      <c r="BE4" s="2" t="s">
        <v>33</v>
      </c>
      <c r="BF4" s="2" t="s">
        <v>34</v>
      </c>
      <c r="BG4" s="2" t="s">
        <v>35</v>
      </c>
      <c r="BH4" s="2" t="s">
        <v>36</v>
      </c>
      <c r="BI4" s="2" t="s">
        <v>37</v>
      </c>
      <c r="BJ4" s="2" t="s">
        <v>38</v>
      </c>
      <c r="BK4" s="2" t="s">
        <v>39</v>
      </c>
      <c r="BL4" s="2" t="s">
        <v>40</v>
      </c>
      <c r="BM4" s="2" t="s">
        <v>41</v>
      </c>
    </row>
    <row r="5" spans="1:65" s="1" customFormat="1" ht="26.25" customHeight="1" x14ac:dyDescent="0.25">
      <c r="A5" s="83"/>
      <c r="B5" s="122"/>
      <c r="C5" s="123"/>
      <c r="D5" s="18" t="s">
        <v>9</v>
      </c>
      <c r="F5" s="9">
        <v>1</v>
      </c>
      <c r="G5" s="9">
        <f t="shared" ref="G5:BA5" si="0">F5+1</f>
        <v>2</v>
      </c>
      <c r="H5" s="9">
        <f t="shared" si="0"/>
        <v>3</v>
      </c>
      <c r="I5" s="9">
        <f t="shared" si="0"/>
        <v>4</v>
      </c>
      <c r="J5" s="9">
        <f t="shared" si="0"/>
        <v>5</v>
      </c>
      <c r="K5" s="9">
        <f t="shared" si="0"/>
        <v>6</v>
      </c>
      <c r="L5" s="9">
        <f t="shared" si="0"/>
        <v>7</v>
      </c>
      <c r="M5" s="9">
        <f t="shared" si="0"/>
        <v>8</v>
      </c>
      <c r="N5" s="9">
        <f t="shared" si="0"/>
        <v>9</v>
      </c>
      <c r="O5" s="9">
        <f t="shared" si="0"/>
        <v>10</v>
      </c>
      <c r="P5" s="9">
        <f t="shared" si="0"/>
        <v>11</v>
      </c>
      <c r="Q5" s="9">
        <f t="shared" si="0"/>
        <v>12</v>
      </c>
      <c r="R5" s="9">
        <f t="shared" si="0"/>
        <v>13</v>
      </c>
      <c r="S5" s="9">
        <f t="shared" si="0"/>
        <v>14</v>
      </c>
      <c r="T5" s="9">
        <f t="shared" si="0"/>
        <v>15</v>
      </c>
      <c r="U5" s="9">
        <f t="shared" si="0"/>
        <v>16</v>
      </c>
      <c r="V5" s="9">
        <f t="shared" si="0"/>
        <v>17</v>
      </c>
      <c r="W5" s="9">
        <f t="shared" si="0"/>
        <v>18</v>
      </c>
      <c r="X5" s="9">
        <f t="shared" si="0"/>
        <v>19</v>
      </c>
      <c r="Y5" s="9">
        <f t="shared" si="0"/>
        <v>20</v>
      </c>
      <c r="Z5" s="9">
        <f t="shared" si="0"/>
        <v>21</v>
      </c>
      <c r="AA5" s="9">
        <f t="shared" si="0"/>
        <v>22</v>
      </c>
      <c r="AB5" s="9">
        <f t="shared" si="0"/>
        <v>23</v>
      </c>
      <c r="AC5" s="9">
        <f t="shared" si="0"/>
        <v>24</v>
      </c>
      <c r="AD5" s="9">
        <f t="shared" si="0"/>
        <v>25</v>
      </c>
      <c r="AE5" s="9">
        <f t="shared" si="0"/>
        <v>26</v>
      </c>
      <c r="AF5" s="9">
        <f t="shared" si="0"/>
        <v>27</v>
      </c>
      <c r="AG5" s="9">
        <f t="shared" si="0"/>
        <v>28</v>
      </c>
      <c r="AH5" s="9">
        <f t="shared" si="0"/>
        <v>29</v>
      </c>
      <c r="AI5" s="9">
        <f t="shared" si="0"/>
        <v>30</v>
      </c>
      <c r="AJ5" s="9">
        <f t="shared" si="0"/>
        <v>31</v>
      </c>
      <c r="AK5" s="9">
        <f t="shared" si="0"/>
        <v>32</v>
      </c>
      <c r="AL5" s="9">
        <f t="shared" si="0"/>
        <v>33</v>
      </c>
      <c r="AM5" s="9">
        <f t="shared" si="0"/>
        <v>34</v>
      </c>
      <c r="AN5" s="9">
        <f t="shared" si="0"/>
        <v>35</v>
      </c>
      <c r="AO5" s="9">
        <f t="shared" si="0"/>
        <v>36</v>
      </c>
      <c r="AP5" s="9">
        <f t="shared" si="0"/>
        <v>37</v>
      </c>
      <c r="AQ5" s="9">
        <f t="shared" si="0"/>
        <v>38</v>
      </c>
      <c r="AR5" s="9">
        <f t="shared" si="0"/>
        <v>39</v>
      </c>
      <c r="AS5" s="9">
        <f t="shared" si="0"/>
        <v>40</v>
      </c>
      <c r="AT5" s="9">
        <f t="shared" si="0"/>
        <v>41</v>
      </c>
      <c r="AU5" s="9">
        <f t="shared" si="0"/>
        <v>42</v>
      </c>
      <c r="AV5" s="9">
        <f t="shared" si="0"/>
        <v>43</v>
      </c>
      <c r="AW5" s="9">
        <f t="shared" si="0"/>
        <v>44</v>
      </c>
      <c r="AX5" s="9">
        <f t="shared" si="0"/>
        <v>45</v>
      </c>
      <c r="AY5" s="9">
        <f t="shared" si="0"/>
        <v>46</v>
      </c>
      <c r="AZ5" s="9">
        <f t="shared" si="0"/>
        <v>47</v>
      </c>
      <c r="BA5" s="9">
        <f t="shared" si="0"/>
        <v>48</v>
      </c>
      <c r="BB5" s="9">
        <f t="shared" ref="BB5" si="1">BA5+1</f>
        <v>49</v>
      </c>
      <c r="BC5" s="9">
        <f t="shared" ref="BC5" si="2">BB5+1</f>
        <v>50</v>
      </c>
      <c r="BD5" s="9">
        <f t="shared" ref="BD5" si="3">BC5+1</f>
        <v>51</v>
      </c>
      <c r="BE5" s="9">
        <f t="shared" ref="BE5" si="4">BD5+1</f>
        <v>52</v>
      </c>
      <c r="BF5" s="9">
        <f t="shared" ref="BF5" si="5">BE5+1</f>
        <v>53</v>
      </c>
      <c r="BG5" s="9">
        <f t="shared" ref="BG5" si="6">BF5+1</f>
        <v>54</v>
      </c>
      <c r="BH5" s="9">
        <f t="shared" ref="BH5" si="7">BG5+1</f>
        <v>55</v>
      </c>
      <c r="BI5" s="9">
        <f t="shared" ref="BI5" si="8">BH5+1</f>
        <v>56</v>
      </c>
      <c r="BJ5" s="9">
        <f t="shared" ref="BJ5" si="9">BI5+1</f>
        <v>57</v>
      </c>
      <c r="BK5" s="9">
        <f t="shared" ref="BK5" si="10">BJ5+1</f>
        <v>58</v>
      </c>
      <c r="BL5" s="9">
        <f t="shared" ref="BL5" si="11">BK5+1</f>
        <v>59</v>
      </c>
      <c r="BM5" s="9">
        <f t="shared" ref="BM5" si="12">BL5+1</f>
        <v>60</v>
      </c>
    </row>
    <row r="6" spans="1:65" s="1" customFormat="1" ht="21" customHeight="1" thickBot="1" x14ac:dyDescent="0.3">
      <c r="A6" s="19"/>
      <c r="C6" s="68"/>
    </row>
    <row r="7" spans="1:65" s="1" customFormat="1" ht="19.5" thickBot="1" x14ac:dyDescent="0.3">
      <c r="A7" s="124" t="s">
        <v>1</v>
      </c>
      <c r="B7" s="125"/>
      <c r="C7" s="126"/>
      <c r="D7" s="7">
        <f t="shared" ref="D7:D12" si="13">SUM(F7:BA7)</f>
        <v>12</v>
      </c>
      <c r="E7" s="6"/>
      <c r="F7" s="50">
        <v>1</v>
      </c>
      <c r="G7" s="51">
        <v>1</v>
      </c>
      <c r="H7" s="51">
        <v>1</v>
      </c>
      <c r="I7" s="51">
        <v>1</v>
      </c>
      <c r="J7" s="51">
        <v>1</v>
      </c>
      <c r="K7" s="51">
        <v>1</v>
      </c>
      <c r="L7" s="51">
        <v>1</v>
      </c>
      <c r="M7" s="51">
        <v>1</v>
      </c>
      <c r="N7" s="51">
        <v>1</v>
      </c>
      <c r="O7" s="51">
        <v>1</v>
      </c>
      <c r="P7" s="51">
        <v>1</v>
      </c>
      <c r="Q7" s="72">
        <v>1</v>
      </c>
      <c r="R7" s="28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32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</row>
    <row r="8" spans="1:65" s="1" customFormat="1" ht="23.25" customHeight="1" x14ac:dyDescent="0.25">
      <c r="A8" s="70">
        <v>1</v>
      </c>
      <c r="B8" s="127" t="s">
        <v>93</v>
      </c>
      <c r="C8" s="71" t="s">
        <v>29</v>
      </c>
      <c r="D8" s="7">
        <f t="shared" si="13"/>
        <v>11</v>
      </c>
      <c r="E8" s="6"/>
      <c r="F8" s="30">
        <v>1</v>
      </c>
      <c r="G8" s="26">
        <v>1</v>
      </c>
      <c r="H8" s="26">
        <v>1</v>
      </c>
      <c r="I8" s="26">
        <v>1</v>
      </c>
      <c r="J8" s="26">
        <v>1</v>
      </c>
      <c r="K8" s="26">
        <v>1</v>
      </c>
      <c r="L8" s="26">
        <v>1</v>
      </c>
      <c r="M8" s="26">
        <v>1</v>
      </c>
      <c r="N8" s="26">
        <v>1</v>
      </c>
      <c r="O8" s="26">
        <v>1</v>
      </c>
      <c r="P8" s="26">
        <v>1</v>
      </c>
      <c r="Q8" s="73"/>
      <c r="R8" s="25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</row>
    <row r="9" spans="1:65" s="1" customFormat="1" ht="18.75" customHeight="1" x14ac:dyDescent="0.25">
      <c r="A9" s="70">
        <v>2</v>
      </c>
      <c r="B9" s="128"/>
      <c r="C9" s="71" t="s">
        <v>102</v>
      </c>
      <c r="D9" s="7">
        <f t="shared" si="13"/>
        <v>9</v>
      </c>
      <c r="E9" s="6"/>
      <c r="F9" s="10"/>
      <c r="G9" s="11"/>
      <c r="H9" s="11"/>
      <c r="I9" s="26">
        <v>1</v>
      </c>
      <c r="J9" s="26">
        <v>1</v>
      </c>
      <c r="K9" s="26">
        <v>1</v>
      </c>
      <c r="L9" s="26">
        <v>1</v>
      </c>
      <c r="M9" s="26">
        <v>1</v>
      </c>
      <c r="N9" s="26">
        <v>1</v>
      </c>
      <c r="O9" s="26">
        <v>1</v>
      </c>
      <c r="P9" s="26">
        <v>1</v>
      </c>
      <c r="Q9" s="74">
        <v>1</v>
      </c>
      <c r="R9" s="79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</row>
    <row r="10" spans="1:65" s="1" customFormat="1" ht="18.75" customHeight="1" x14ac:dyDescent="0.25">
      <c r="A10" s="70">
        <v>3</v>
      </c>
      <c r="B10" s="128"/>
      <c r="C10" s="71" t="s">
        <v>101</v>
      </c>
      <c r="D10" s="7">
        <f t="shared" si="13"/>
        <v>3</v>
      </c>
      <c r="E10" s="6"/>
      <c r="F10" s="10"/>
      <c r="G10" s="11"/>
      <c r="H10" s="11"/>
      <c r="I10" s="11"/>
      <c r="J10" s="11"/>
      <c r="K10" s="15">
        <v>1</v>
      </c>
      <c r="L10" s="15">
        <v>1</v>
      </c>
      <c r="M10" s="15">
        <v>1</v>
      </c>
      <c r="N10" s="11"/>
      <c r="O10" s="11"/>
      <c r="P10" s="11"/>
      <c r="R10" s="80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</row>
    <row r="11" spans="1:65" s="1" customFormat="1" ht="18.75" customHeight="1" x14ac:dyDescent="0.25">
      <c r="A11" s="70">
        <v>4</v>
      </c>
      <c r="B11" s="128"/>
      <c r="C11" s="71" t="s">
        <v>3</v>
      </c>
      <c r="D11" s="7">
        <f t="shared" si="13"/>
        <v>2</v>
      </c>
      <c r="E11" s="6"/>
      <c r="F11" s="10"/>
      <c r="G11" s="11"/>
      <c r="H11" s="11"/>
      <c r="I11" s="11"/>
      <c r="J11" s="11"/>
      <c r="K11" s="11"/>
      <c r="L11" s="15">
        <v>1</v>
      </c>
      <c r="M11" s="15">
        <v>1</v>
      </c>
      <c r="N11" s="67"/>
      <c r="O11" s="67"/>
      <c r="P11" s="67"/>
      <c r="Q11" s="75"/>
      <c r="R11" s="81"/>
      <c r="S11" s="67"/>
      <c r="T11" s="67"/>
      <c r="U11" s="67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</row>
    <row r="12" spans="1:65" s="1" customFormat="1" ht="18.75" customHeight="1" thickBot="1" x14ac:dyDescent="0.3">
      <c r="A12" s="70">
        <v>5</v>
      </c>
      <c r="B12" s="129"/>
      <c r="C12" s="71" t="s">
        <v>100</v>
      </c>
      <c r="D12" s="7">
        <f t="shared" si="13"/>
        <v>1</v>
      </c>
      <c r="E12" s="6"/>
      <c r="F12" s="23"/>
      <c r="G12" s="21"/>
      <c r="H12" s="21"/>
      <c r="I12" s="21"/>
      <c r="J12" s="21"/>
      <c r="K12" s="21"/>
      <c r="L12" s="21"/>
      <c r="M12" s="21"/>
      <c r="N12" s="24">
        <v>1</v>
      </c>
      <c r="O12" s="21"/>
      <c r="P12" s="21"/>
      <c r="Q12" s="76"/>
      <c r="R12" s="23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</row>
    <row r="13" spans="1:65" s="1" customFormat="1" ht="18.75" customHeight="1" thickBot="1" x14ac:dyDescent="0.3">
      <c r="A13" s="124" t="s">
        <v>94</v>
      </c>
      <c r="B13" s="125"/>
      <c r="C13" s="126"/>
      <c r="D13" s="7">
        <v>36</v>
      </c>
      <c r="E13" s="6"/>
      <c r="F13" s="28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77"/>
      <c r="R13" s="82">
        <v>1</v>
      </c>
      <c r="S13" s="51">
        <v>1</v>
      </c>
      <c r="T13" s="51">
        <v>1</v>
      </c>
      <c r="U13" s="51">
        <v>1</v>
      </c>
      <c r="V13" s="51">
        <v>1</v>
      </c>
      <c r="W13" s="51">
        <v>1</v>
      </c>
      <c r="X13" s="51">
        <v>1</v>
      </c>
      <c r="Y13" s="51">
        <v>1</v>
      </c>
      <c r="Z13" s="51">
        <v>1</v>
      </c>
      <c r="AA13" s="51">
        <v>1</v>
      </c>
      <c r="AB13" s="51">
        <v>1</v>
      </c>
      <c r="AC13" s="51">
        <v>1</v>
      </c>
      <c r="AD13" s="51">
        <v>1</v>
      </c>
      <c r="AE13" s="51">
        <v>1</v>
      </c>
      <c r="AF13" s="51">
        <v>1</v>
      </c>
      <c r="AG13" s="51">
        <v>1</v>
      </c>
      <c r="AH13" s="51">
        <v>1</v>
      </c>
      <c r="AI13" s="51">
        <v>1</v>
      </c>
      <c r="AJ13" s="51">
        <v>1</v>
      </c>
      <c r="AK13" s="51">
        <v>1</v>
      </c>
      <c r="AL13" s="51">
        <v>1</v>
      </c>
      <c r="AM13" s="51">
        <v>1</v>
      </c>
      <c r="AN13" s="51">
        <v>1</v>
      </c>
      <c r="AO13" s="51">
        <v>1</v>
      </c>
      <c r="AP13" s="51">
        <v>1</v>
      </c>
      <c r="AQ13" s="51">
        <v>1</v>
      </c>
      <c r="AR13" s="51">
        <v>1</v>
      </c>
      <c r="AS13" s="51">
        <v>1</v>
      </c>
      <c r="AT13" s="51">
        <v>1</v>
      </c>
      <c r="AU13" s="51">
        <v>1</v>
      </c>
      <c r="AV13" s="51">
        <v>1</v>
      </c>
      <c r="AW13" s="51">
        <v>1</v>
      </c>
      <c r="AX13" s="51">
        <v>1</v>
      </c>
      <c r="AY13" s="51">
        <v>1</v>
      </c>
      <c r="AZ13" s="51">
        <v>1</v>
      </c>
      <c r="BA13" s="51">
        <v>1</v>
      </c>
      <c r="BB13" s="51">
        <v>1</v>
      </c>
      <c r="BC13" s="51">
        <v>1</v>
      </c>
      <c r="BD13" s="51">
        <v>1</v>
      </c>
      <c r="BE13" s="51">
        <v>1</v>
      </c>
      <c r="BF13" s="51">
        <v>1</v>
      </c>
      <c r="BG13" s="51">
        <v>1</v>
      </c>
      <c r="BH13" s="51">
        <v>1</v>
      </c>
      <c r="BI13" s="51">
        <v>1</v>
      </c>
      <c r="BJ13" s="51">
        <v>1</v>
      </c>
      <c r="BK13" s="51">
        <v>1</v>
      </c>
      <c r="BL13" s="51">
        <v>1</v>
      </c>
      <c r="BM13" s="51">
        <v>1</v>
      </c>
    </row>
    <row r="14" spans="1:65" s="1" customFormat="1" ht="23.25" customHeight="1" x14ac:dyDescent="0.25">
      <c r="A14" s="70">
        <v>1</v>
      </c>
      <c r="B14" s="130" t="s">
        <v>96</v>
      </c>
      <c r="C14" s="71" t="s">
        <v>99</v>
      </c>
      <c r="D14" s="7">
        <f t="shared" ref="D14:D25" si="14">SUM(F14:BA14)</f>
        <v>3</v>
      </c>
      <c r="E14" s="6"/>
      <c r="F14" s="1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78"/>
      <c r="R14" s="30">
        <v>1</v>
      </c>
      <c r="S14" s="26">
        <v>1</v>
      </c>
      <c r="T14" s="26">
        <v>1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</row>
    <row r="15" spans="1:65" s="1" customFormat="1" ht="21.75" customHeight="1" x14ac:dyDescent="0.25">
      <c r="A15" s="70">
        <f t="shared" ref="A15:A24" si="15">A14+1</f>
        <v>2</v>
      </c>
      <c r="B15" s="131"/>
      <c r="C15" s="71" t="s">
        <v>98</v>
      </c>
      <c r="D15" s="7">
        <f t="shared" si="14"/>
        <v>16</v>
      </c>
      <c r="E15" s="6"/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78"/>
      <c r="R15" s="10"/>
      <c r="S15" s="11"/>
      <c r="T15" s="26">
        <v>1</v>
      </c>
      <c r="U15" s="26">
        <v>1</v>
      </c>
      <c r="V15" s="26">
        <v>1</v>
      </c>
      <c r="W15" s="26">
        <v>1</v>
      </c>
      <c r="X15" s="26">
        <v>1</v>
      </c>
      <c r="Y15" s="26">
        <v>1</v>
      </c>
      <c r="Z15" s="15">
        <v>1</v>
      </c>
      <c r="AA15" s="15">
        <v>1</v>
      </c>
      <c r="AB15" s="15">
        <v>1</v>
      </c>
      <c r="AC15" s="15">
        <v>1</v>
      </c>
      <c r="AD15" s="15">
        <v>1</v>
      </c>
      <c r="AE15" s="15">
        <v>1</v>
      </c>
      <c r="AF15" s="15">
        <v>1</v>
      </c>
      <c r="AG15" s="15">
        <v>1</v>
      </c>
      <c r="AH15" s="15">
        <v>1</v>
      </c>
      <c r="AI15" s="15">
        <v>1</v>
      </c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</row>
    <row r="16" spans="1:65" s="1" customFormat="1" ht="22.5" customHeight="1" x14ac:dyDescent="0.25">
      <c r="A16" s="70">
        <f t="shared" si="15"/>
        <v>3</v>
      </c>
      <c r="B16" s="131"/>
      <c r="C16" s="71" t="s">
        <v>97</v>
      </c>
      <c r="D16" s="7">
        <f>SUM(F16:BM16)</f>
        <v>46</v>
      </c>
      <c r="E16" s="6"/>
      <c r="F16" s="10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78"/>
      <c r="R16" s="10"/>
      <c r="S16" s="11"/>
      <c r="T16" s="26">
        <v>1</v>
      </c>
      <c r="U16" s="26">
        <v>1</v>
      </c>
      <c r="V16" s="26">
        <v>1</v>
      </c>
      <c r="W16" s="26">
        <v>1</v>
      </c>
      <c r="X16" s="26">
        <v>1</v>
      </c>
      <c r="Y16" s="26">
        <v>1</v>
      </c>
      <c r="Z16" s="15">
        <v>1</v>
      </c>
      <c r="AA16" s="15">
        <v>1</v>
      </c>
      <c r="AB16" s="15">
        <v>1</v>
      </c>
      <c r="AC16" s="15">
        <v>1</v>
      </c>
      <c r="AD16" s="15">
        <v>1</v>
      </c>
      <c r="AE16" s="15">
        <v>1</v>
      </c>
      <c r="AF16" s="15">
        <v>1</v>
      </c>
      <c r="AG16" s="15">
        <v>1</v>
      </c>
      <c r="AH16" s="15">
        <v>1</v>
      </c>
      <c r="AI16" s="15">
        <v>1</v>
      </c>
      <c r="AJ16" s="15">
        <v>1</v>
      </c>
      <c r="AK16" s="15">
        <v>1</v>
      </c>
      <c r="AL16" s="15">
        <v>1</v>
      </c>
      <c r="AM16" s="15">
        <v>1</v>
      </c>
      <c r="AN16" s="15">
        <v>1</v>
      </c>
      <c r="AO16" s="15">
        <v>1</v>
      </c>
      <c r="AP16" s="15">
        <v>1</v>
      </c>
      <c r="AQ16" s="15">
        <v>1</v>
      </c>
      <c r="AR16" s="15">
        <v>1</v>
      </c>
      <c r="AS16" s="15">
        <v>1</v>
      </c>
      <c r="AT16" s="15">
        <v>1</v>
      </c>
      <c r="AU16" s="15">
        <v>1</v>
      </c>
      <c r="AV16" s="15">
        <v>1</v>
      </c>
      <c r="AW16" s="15">
        <v>1</v>
      </c>
      <c r="AX16" s="15">
        <v>1</v>
      </c>
      <c r="AY16" s="15">
        <v>1</v>
      </c>
      <c r="AZ16" s="15">
        <v>1</v>
      </c>
      <c r="BA16" s="15">
        <v>1</v>
      </c>
      <c r="BB16" s="15">
        <v>1</v>
      </c>
      <c r="BC16" s="15">
        <v>1</v>
      </c>
      <c r="BD16" s="15">
        <v>1</v>
      </c>
      <c r="BE16" s="15">
        <v>1</v>
      </c>
      <c r="BF16" s="15">
        <v>1</v>
      </c>
      <c r="BG16" s="15">
        <v>1</v>
      </c>
      <c r="BH16" s="15">
        <v>1</v>
      </c>
      <c r="BI16" s="15">
        <v>1</v>
      </c>
      <c r="BJ16" s="15">
        <v>1</v>
      </c>
      <c r="BK16" s="15">
        <v>1</v>
      </c>
      <c r="BL16" s="15">
        <v>1</v>
      </c>
      <c r="BM16" s="15">
        <v>1</v>
      </c>
    </row>
    <row r="17" spans="1:65" s="1" customFormat="1" ht="24" customHeight="1" x14ac:dyDescent="0.25">
      <c r="A17" s="70">
        <f t="shared" si="15"/>
        <v>4</v>
      </c>
      <c r="B17" s="131"/>
      <c r="C17" s="71" t="s">
        <v>95</v>
      </c>
      <c r="D17" s="7">
        <f>SUM(F17:BM17)</f>
        <v>46</v>
      </c>
      <c r="E17" s="6"/>
      <c r="F17" s="10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78"/>
      <c r="R17" s="10"/>
      <c r="S17" s="11"/>
      <c r="T17" s="26">
        <v>1</v>
      </c>
      <c r="U17" s="26">
        <v>1</v>
      </c>
      <c r="V17" s="26">
        <v>1</v>
      </c>
      <c r="W17" s="26">
        <v>1</v>
      </c>
      <c r="X17" s="26">
        <v>1</v>
      </c>
      <c r="Y17" s="26">
        <v>1</v>
      </c>
      <c r="Z17" s="26">
        <v>1</v>
      </c>
      <c r="AA17" s="26">
        <v>1</v>
      </c>
      <c r="AB17" s="26">
        <v>1</v>
      </c>
      <c r="AC17" s="26">
        <v>1</v>
      </c>
      <c r="AD17" s="15">
        <v>1</v>
      </c>
      <c r="AE17" s="15">
        <v>1</v>
      </c>
      <c r="AF17" s="15">
        <v>1</v>
      </c>
      <c r="AG17" s="15">
        <v>1</v>
      </c>
      <c r="AH17" s="15">
        <v>1</v>
      </c>
      <c r="AI17" s="15">
        <v>1</v>
      </c>
      <c r="AJ17" s="15">
        <v>1</v>
      </c>
      <c r="AK17" s="15">
        <v>1</v>
      </c>
      <c r="AL17" s="15">
        <v>1</v>
      </c>
      <c r="AM17" s="15">
        <v>1</v>
      </c>
      <c r="AN17" s="15">
        <v>1</v>
      </c>
      <c r="AO17" s="15">
        <v>1</v>
      </c>
      <c r="AP17" s="15">
        <v>1</v>
      </c>
      <c r="AQ17" s="15">
        <v>1</v>
      </c>
      <c r="AR17" s="15">
        <v>1</v>
      </c>
      <c r="AS17" s="15">
        <v>1</v>
      </c>
      <c r="AT17" s="15">
        <v>1</v>
      </c>
      <c r="AU17" s="15">
        <v>1</v>
      </c>
      <c r="AV17" s="15">
        <v>1</v>
      </c>
      <c r="AW17" s="15">
        <v>1</v>
      </c>
      <c r="AX17" s="15">
        <v>1</v>
      </c>
      <c r="AY17" s="15">
        <v>1</v>
      </c>
      <c r="AZ17" s="15">
        <v>1</v>
      </c>
      <c r="BA17" s="15">
        <v>1</v>
      </c>
      <c r="BB17" s="15">
        <v>1</v>
      </c>
      <c r="BC17" s="15">
        <v>1</v>
      </c>
      <c r="BD17" s="15">
        <v>1</v>
      </c>
      <c r="BE17" s="15">
        <v>1</v>
      </c>
      <c r="BF17" s="15">
        <v>1</v>
      </c>
      <c r="BG17" s="15">
        <v>1</v>
      </c>
      <c r="BH17" s="15">
        <v>1</v>
      </c>
      <c r="BI17" s="15">
        <v>1</v>
      </c>
      <c r="BJ17" s="15">
        <v>1</v>
      </c>
      <c r="BK17" s="15">
        <v>1</v>
      </c>
      <c r="BL17" s="15">
        <v>1</v>
      </c>
      <c r="BM17" s="15">
        <v>1</v>
      </c>
    </row>
    <row r="18" spans="1:65" s="1" customFormat="1" ht="20.25" customHeight="1" x14ac:dyDescent="0.25">
      <c r="A18" s="70">
        <f t="shared" si="15"/>
        <v>5</v>
      </c>
      <c r="B18" s="131"/>
      <c r="C18" s="71" t="s">
        <v>103</v>
      </c>
      <c r="D18" s="7">
        <f>SUM(F18:BM18)</f>
        <v>46</v>
      </c>
      <c r="E18" s="6"/>
      <c r="F18" s="10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78"/>
      <c r="R18" s="10"/>
      <c r="S18" s="11"/>
      <c r="T18" s="26">
        <v>1</v>
      </c>
      <c r="U18" s="26">
        <v>1</v>
      </c>
      <c r="V18" s="26">
        <v>1</v>
      </c>
      <c r="W18" s="26">
        <v>1</v>
      </c>
      <c r="X18" s="26">
        <v>1</v>
      </c>
      <c r="Y18" s="26">
        <v>1</v>
      </c>
      <c r="Z18" s="26">
        <v>1</v>
      </c>
      <c r="AA18" s="26">
        <v>1</v>
      </c>
      <c r="AB18" s="26">
        <v>1</v>
      </c>
      <c r="AC18" s="26">
        <v>1</v>
      </c>
      <c r="AD18" s="15">
        <v>1</v>
      </c>
      <c r="AE18" s="15">
        <v>1</v>
      </c>
      <c r="AF18" s="15">
        <v>1</v>
      </c>
      <c r="AG18" s="15">
        <v>1</v>
      </c>
      <c r="AH18" s="15">
        <v>1</v>
      </c>
      <c r="AI18" s="15">
        <v>1</v>
      </c>
      <c r="AJ18" s="15">
        <v>1</v>
      </c>
      <c r="AK18" s="15">
        <v>1</v>
      </c>
      <c r="AL18" s="15">
        <v>1</v>
      </c>
      <c r="AM18" s="15">
        <v>1</v>
      </c>
      <c r="AN18" s="15">
        <v>1</v>
      </c>
      <c r="AO18" s="15">
        <v>1</v>
      </c>
      <c r="AP18" s="15">
        <v>1</v>
      </c>
      <c r="AQ18" s="15">
        <v>1</v>
      </c>
      <c r="AR18" s="15">
        <v>1</v>
      </c>
      <c r="AS18" s="15">
        <v>1</v>
      </c>
      <c r="AT18" s="15">
        <v>1</v>
      </c>
      <c r="AU18" s="15">
        <v>1</v>
      </c>
      <c r="AV18" s="15">
        <v>1</v>
      </c>
      <c r="AW18" s="15">
        <v>1</v>
      </c>
      <c r="AX18" s="15">
        <v>1</v>
      </c>
      <c r="AY18" s="15">
        <v>1</v>
      </c>
      <c r="AZ18" s="15">
        <v>1</v>
      </c>
      <c r="BA18" s="15">
        <v>1</v>
      </c>
      <c r="BB18" s="15">
        <v>1</v>
      </c>
      <c r="BC18" s="15">
        <v>1</v>
      </c>
      <c r="BD18" s="15">
        <v>1</v>
      </c>
      <c r="BE18" s="15">
        <v>1</v>
      </c>
      <c r="BF18" s="15">
        <v>1</v>
      </c>
      <c r="BG18" s="15">
        <v>1</v>
      </c>
      <c r="BH18" s="15">
        <v>1</v>
      </c>
      <c r="BI18" s="15">
        <v>1</v>
      </c>
      <c r="BJ18" s="15">
        <v>1</v>
      </c>
      <c r="BK18" s="15">
        <v>1</v>
      </c>
      <c r="BL18" s="15">
        <v>1</v>
      </c>
      <c r="BM18" s="15">
        <v>1</v>
      </c>
    </row>
    <row r="19" spans="1:65" s="1" customFormat="1" ht="21.75" customHeight="1" x14ac:dyDescent="0.25">
      <c r="A19" s="70">
        <f t="shared" si="15"/>
        <v>6</v>
      </c>
      <c r="B19" s="131"/>
      <c r="C19" s="71" t="s">
        <v>14</v>
      </c>
      <c r="D19" s="7">
        <f>SUM(F19:BK19)</f>
        <v>42</v>
      </c>
      <c r="E19" s="6"/>
      <c r="F19" s="10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78"/>
      <c r="R19" s="10"/>
      <c r="S19" s="11"/>
      <c r="T19" s="11"/>
      <c r="U19" s="11"/>
      <c r="V19" s="15">
        <v>1</v>
      </c>
      <c r="W19" s="15">
        <v>1</v>
      </c>
      <c r="X19" s="15">
        <v>1</v>
      </c>
      <c r="Y19" s="15">
        <v>1</v>
      </c>
      <c r="Z19" s="15">
        <v>1</v>
      </c>
      <c r="AA19" s="15">
        <v>1</v>
      </c>
      <c r="AB19" s="15">
        <v>1</v>
      </c>
      <c r="AC19" s="15">
        <v>1</v>
      </c>
      <c r="AD19" s="15">
        <v>1</v>
      </c>
      <c r="AE19" s="15">
        <v>1</v>
      </c>
      <c r="AF19" s="15">
        <v>1</v>
      </c>
      <c r="AG19" s="15">
        <v>1</v>
      </c>
      <c r="AH19" s="15">
        <v>1</v>
      </c>
      <c r="AI19" s="15">
        <v>1</v>
      </c>
      <c r="AJ19" s="15">
        <v>1</v>
      </c>
      <c r="AK19" s="15">
        <v>1</v>
      </c>
      <c r="AL19" s="15">
        <v>1</v>
      </c>
      <c r="AM19" s="15">
        <v>1</v>
      </c>
      <c r="AN19" s="15">
        <v>1</v>
      </c>
      <c r="AO19" s="15">
        <v>1</v>
      </c>
      <c r="AP19" s="15">
        <v>1</v>
      </c>
      <c r="AQ19" s="15">
        <v>1</v>
      </c>
      <c r="AR19" s="15">
        <v>1</v>
      </c>
      <c r="AS19" s="15">
        <v>1</v>
      </c>
      <c r="AT19" s="15">
        <v>1</v>
      </c>
      <c r="AU19" s="15">
        <v>1</v>
      </c>
      <c r="AV19" s="15">
        <v>1</v>
      </c>
      <c r="AW19" s="15">
        <v>1</v>
      </c>
      <c r="AX19" s="15">
        <v>1</v>
      </c>
      <c r="AY19" s="15">
        <v>1</v>
      </c>
      <c r="AZ19" s="15">
        <v>1</v>
      </c>
      <c r="BA19" s="15">
        <v>1</v>
      </c>
      <c r="BB19" s="15">
        <v>1</v>
      </c>
      <c r="BC19" s="15">
        <v>1</v>
      </c>
      <c r="BD19" s="15">
        <v>1</v>
      </c>
      <c r="BE19" s="15">
        <v>1</v>
      </c>
      <c r="BF19" s="15">
        <v>1</v>
      </c>
      <c r="BG19" s="15">
        <v>1</v>
      </c>
      <c r="BH19" s="15">
        <v>1</v>
      </c>
      <c r="BI19" s="15">
        <v>1</v>
      </c>
      <c r="BJ19" s="15">
        <v>1</v>
      </c>
      <c r="BK19" s="15">
        <v>1</v>
      </c>
      <c r="BL19" s="11"/>
      <c r="BM19" s="11"/>
    </row>
    <row r="20" spans="1:65" s="1" customFormat="1" ht="24" customHeight="1" x14ac:dyDescent="0.25">
      <c r="A20" s="70">
        <f t="shared" si="15"/>
        <v>7</v>
      </c>
      <c r="B20" s="131"/>
      <c r="C20" s="71" t="s">
        <v>105</v>
      </c>
      <c r="D20" s="7">
        <f>SUM(F20:BK20)</f>
        <v>42</v>
      </c>
      <c r="E20" s="6"/>
      <c r="F20" s="10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78"/>
      <c r="R20" s="10"/>
      <c r="S20" s="11"/>
      <c r="T20" s="11"/>
      <c r="U20" s="11"/>
      <c r="V20" s="15">
        <v>1</v>
      </c>
      <c r="W20" s="15">
        <v>1</v>
      </c>
      <c r="X20" s="15">
        <v>1</v>
      </c>
      <c r="Y20" s="15">
        <v>1</v>
      </c>
      <c r="Z20" s="15">
        <v>1</v>
      </c>
      <c r="AA20" s="15">
        <v>1</v>
      </c>
      <c r="AB20" s="15">
        <v>1</v>
      </c>
      <c r="AC20" s="15">
        <v>1</v>
      </c>
      <c r="AD20" s="15">
        <v>1</v>
      </c>
      <c r="AE20" s="15">
        <v>1</v>
      </c>
      <c r="AF20" s="15">
        <v>1</v>
      </c>
      <c r="AG20" s="15">
        <v>1</v>
      </c>
      <c r="AH20" s="15">
        <v>1</v>
      </c>
      <c r="AI20" s="15">
        <v>1</v>
      </c>
      <c r="AJ20" s="15">
        <v>1</v>
      </c>
      <c r="AK20" s="15">
        <v>1</v>
      </c>
      <c r="AL20" s="15">
        <v>1</v>
      </c>
      <c r="AM20" s="15">
        <v>1</v>
      </c>
      <c r="AN20" s="15">
        <v>1</v>
      </c>
      <c r="AO20" s="15">
        <v>1</v>
      </c>
      <c r="AP20" s="15">
        <v>1</v>
      </c>
      <c r="AQ20" s="15">
        <v>1</v>
      </c>
      <c r="AR20" s="15">
        <v>1</v>
      </c>
      <c r="AS20" s="15">
        <v>1</v>
      </c>
      <c r="AT20" s="15">
        <v>1</v>
      </c>
      <c r="AU20" s="15">
        <v>1</v>
      </c>
      <c r="AV20" s="15">
        <v>1</v>
      </c>
      <c r="AW20" s="15">
        <v>1</v>
      </c>
      <c r="AX20" s="15">
        <v>1</v>
      </c>
      <c r="AY20" s="15">
        <v>1</v>
      </c>
      <c r="AZ20" s="15">
        <v>1</v>
      </c>
      <c r="BA20" s="15">
        <v>1</v>
      </c>
      <c r="BB20" s="15">
        <v>1</v>
      </c>
      <c r="BC20" s="15">
        <v>1</v>
      </c>
      <c r="BD20" s="15">
        <v>1</v>
      </c>
      <c r="BE20" s="15">
        <v>1</v>
      </c>
      <c r="BF20" s="15">
        <v>1</v>
      </c>
      <c r="BG20" s="15">
        <v>1</v>
      </c>
      <c r="BH20" s="15">
        <v>1</v>
      </c>
      <c r="BI20" s="15">
        <v>1</v>
      </c>
      <c r="BJ20" s="15">
        <v>1</v>
      </c>
      <c r="BK20" s="15">
        <v>1</v>
      </c>
      <c r="BL20" s="11"/>
      <c r="BM20" s="11"/>
    </row>
    <row r="21" spans="1:65" s="1" customFormat="1" ht="18.75" customHeight="1" x14ac:dyDescent="0.25">
      <c r="A21" s="70">
        <f t="shared" si="15"/>
        <v>8</v>
      </c>
      <c r="B21" s="131"/>
      <c r="C21" s="71" t="s">
        <v>107</v>
      </c>
      <c r="D21" s="7">
        <f t="shared" si="14"/>
        <v>32</v>
      </c>
      <c r="E21" s="6"/>
      <c r="F21" s="10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78"/>
      <c r="R21" s="10"/>
      <c r="S21" s="11"/>
      <c r="T21" s="11"/>
      <c r="U21" s="11"/>
      <c r="V21" s="15">
        <v>1</v>
      </c>
      <c r="W21" s="15">
        <v>1</v>
      </c>
      <c r="X21" s="15">
        <v>1</v>
      </c>
      <c r="Y21" s="15">
        <v>1</v>
      </c>
      <c r="Z21" s="15">
        <v>1</v>
      </c>
      <c r="AA21" s="15">
        <v>1</v>
      </c>
      <c r="AB21" s="15">
        <v>1</v>
      </c>
      <c r="AC21" s="15">
        <v>1</v>
      </c>
      <c r="AD21" s="15">
        <v>1</v>
      </c>
      <c r="AE21" s="15">
        <v>1</v>
      </c>
      <c r="AF21" s="15">
        <v>1</v>
      </c>
      <c r="AG21" s="15">
        <v>1</v>
      </c>
      <c r="AH21" s="15">
        <v>1</v>
      </c>
      <c r="AI21" s="15">
        <v>1</v>
      </c>
      <c r="AJ21" s="15">
        <v>1</v>
      </c>
      <c r="AK21" s="15">
        <v>1</v>
      </c>
      <c r="AL21" s="15">
        <v>1</v>
      </c>
      <c r="AM21" s="15">
        <v>1</v>
      </c>
      <c r="AN21" s="15">
        <v>1</v>
      </c>
      <c r="AO21" s="15">
        <v>1</v>
      </c>
      <c r="AP21" s="15">
        <v>1</v>
      </c>
      <c r="AQ21" s="15">
        <v>1</v>
      </c>
      <c r="AR21" s="15">
        <v>1</v>
      </c>
      <c r="AS21" s="15">
        <v>1</v>
      </c>
      <c r="AT21" s="15">
        <v>1</v>
      </c>
      <c r="AU21" s="15">
        <v>1</v>
      </c>
      <c r="AV21" s="15">
        <v>1</v>
      </c>
      <c r="AW21" s="15">
        <v>1</v>
      </c>
      <c r="AX21" s="15">
        <v>1</v>
      </c>
      <c r="AY21" s="15">
        <v>1</v>
      </c>
      <c r="AZ21" s="15">
        <v>1</v>
      </c>
      <c r="BA21" s="15">
        <v>1</v>
      </c>
      <c r="BB21" s="15">
        <v>1</v>
      </c>
      <c r="BC21" s="15">
        <v>1</v>
      </c>
      <c r="BD21" s="15">
        <v>1</v>
      </c>
      <c r="BE21" s="15">
        <v>1</v>
      </c>
      <c r="BF21" s="11"/>
      <c r="BG21" s="11"/>
      <c r="BH21" s="11"/>
      <c r="BI21" s="11"/>
      <c r="BJ21" s="11"/>
      <c r="BK21" s="11"/>
      <c r="BL21" s="11"/>
      <c r="BM21" s="11"/>
    </row>
    <row r="22" spans="1:65" s="1" customFormat="1" ht="20.25" customHeight="1" x14ac:dyDescent="0.25">
      <c r="A22" s="70">
        <f t="shared" si="15"/>
        <v>9</v>
      </c>
      <c r="B22" s="131"/>
      <c r="C22" s="71" t="s">
        <v>17</v>
      </c>
      <c r="D22" s="7">
        <f>SUM(F22:BE22)</f>
        <v>36</v>
      </c>
      <c r="E22" s="6"/>
      <c r="F22" s="10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78"/>
      <c r="R22" s="10"/>
      <c r="S22" s="11"/>
      <c r="T22" s="11"/>
      <c r="U22" s="11"/>
      <c r="V22" s="15">
        <v>1</v>
      </c>
      <c r="W22" s="15">
        <v>1</v>
      </c>
      <c r="X22" s="15">
        <v>1</v>
      </c>
      <c r="Y22" s="15">
        <v>1</v>
      </c>
      <c r="Z22" s="15">
        <v>1</v>
      </c>
      <c r="AA22" s="15">
        <v>1</v>
      </c>
      <c r="AB22" s="15">
        <v>1</v>
      </c>
      <c r="AC22" s="15">
        <v>1</v>
      </c>
      <c r="AD22" s="15">
        <v>1</v>
      </c>
      <c r="AE22" s="15">
        <v>1</v>
      </c>
      <c r="AF22" s="15">
        <v>1</v>
      </c>
      <c r="AG22" s="15">
        <v>1</v>
      </c>
      <c r="AH22" s="15">
        <v>1</v>
      </c>
      <c r="AI22" s="15">
        <v>1</v>
      </c>
      <c r="AJ22" s="15">
        <v>1</v>
      </c>
      <c r="AK22" s="15">
        <v>1</v>
      </c>
      <c r="AL22" s="15">
        <v>1</v>
      </c>
      <c r="AM22" s="15">
        <v>1</v>
      </c>
      <c r="AN22" s="15">
        <v>1</v>
      </c>
      <c r="AO22" s="15">
        <v>1</v>
      </c>
      <c r="AP22" s="15">
        <v>1</v>
      </c>
      <c r="AQ22" s="15">
        <v>1</v>
      </c>
      <c r="AR22" s="15">
        <v>1</v>
      </c>
      <c r="AS22" s="15">
        <v>1</v>
      </c>
      <c r="AT22" s="15">
        <v>1</v>
      </c>
      <c r="AU22" s="15">
        <v>1</v>
      </c>
      <c r="AV22" s="15">
        <v>1</v>
      </c>
      <c r="AW22" s="15">
        <v>1</v>
      </c>
      <c r="AX22" s="15">
        <v>1</v>
      </c>
      <c r="AY22" s="15">
        <v>1</v>
      </c>
      <c r="AZ22" s="15">
        <v>1</v>
      </c>
      <c r="BA22" s="15">
        <v>1</v>
      </c>
      <c r="BB22" s="15">
        <v>1</v>
      </c>
      <c r="BC22" s="15">
        <v>1</v>
      </c>
      <c r="BD22" s="15">
        <v>1</v>
      </c>
      <c r="BE22" s="15">
        <v>1</v>
      </c>
      <c r="BF22" s="11"/>
      <c r="BG22" s="11"/>
      <c r="BH22" s="11"/>
      <c r="BI22" s="11"/>
      <c r="BJ22" s="11"/>
      <c r="BK22" s="11"/>
      <c r="BL22" s="11"/>
      <c r="BM22" s="11"/>
    </row>
    <row r="23" spans="1:65" s="1" customFormat="1" ht="21.75" customHeight="1" x14ac:dyDescent="0.25">
      <c r="A23" s="70">
        <f t="shared" si="15"/>
        <v>10</v>
      </c>
      <c r="B23" s="131"/>
      <c r="C23" s="71" t="s">
        <v>106</v>
      </c>
      <c r="D23" s="7">
        <f>SUM(F23:BM23)</f>
        <v>38</v>
      </c>
      <c r="E23" s="6"/>
      <c r="F23" s="10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78"/>
      <c r="R23" s="10"/>
      <c r="S23" s="11"/>
      <c r="T23" s="11"/>
      <c r="U23" s="11"/>
      <c r="V23" s="15">
        <v>1</v>
      </c>
      <c r="W23" s="15">
        <v>1</v>
      </c>
      <c r="X23" s="15">
        <v>1</v>
      </c>
      <c r="Y23" s="11"/>
      <c r="Z23" s="11"/>
      <c r="AA23" s="11"/>
      <c r="AB23" s="11"/>
      <c r="AC23" s="11"/>
      <c r="AD23" s="11"/>
      <c r="AE23" s="15">
        <v>1</v>
      </c>
      <c r="AF23" s="15">
        <v>1</v>
      </c>
      <c r="AG23" s="15">
        <v>1</v>
      </c>
      <c r="AH23" s="15">
        <v>1</v>
      </c>
      <c r="AI23" s="15">
        <v>1</v>
      </c>
      <c r="AJ23" s="15">
        <v>1</v>
      </c>
      <c r="AK23" s="15">
        <v>1</v>
      </c>
      <c r="AL23" s="15">
        <v>1</v>
      </c>
      <c r="AM23" s="15">
        <v>1</v>
      </c>
      <c r="AN23" s="15">
        <v>1</v>
      </c>
      <c r="AO23" s="15">
        <v>1</v>
      </c>
      <c r="AP23" s="15">
        <v>1</v>
      </c>
      <c r="AQ23" s="15">
        <v>1</v>
      </c>
      <c r="AR23" s="15">
        <v>1</v>
      </c>
      <c r="AS23" s="15">
        <v>1</v>
      </c>
      <c r="AT23" s="15">
        <v>1</v>
      </c>
      <c r="AU23" s="15">
        <v>1</v>
      </c>
      <c r="AV23" s="15">
        <v>1</v>
      </c>
      <c r="AW23" s="15">
        <v>1</v>
      </c>
      <c r="AX23" s="15">
        <v>1</v>
      </c>
      <c r="AY23" s="15">
        <v>1</v>
      </c>
      <c r="AZ23" s="15">
        <v>1</v>
      </c>
      <c r="BA23" s="15">
        <v>1</v>
      </c>
      <c r="BB23" s="15">
        <v>1</v>
      </c>
      <c r="BC23" s="15">
        <v>1</v>
      </c>
      <c r="BD23" s="15">
        <v>1</v>
      </c>
      <c r="BE23" s="15">
        <v>1</v>
      </c>
      <c r="BF23" s="15">
        <v>1</v>
      </c>
      <c r="BG23" s="15">
        <v>1</v>
      </c>
      <c r="BH23" s="15">
        <v>1</v>
      </c>
      <c r="BI23" s="15">
        <v>1</v>
      </c>
      <c r="BJ23" s="15">
        <v>1</v>
      </c>
      <c r="BK23" s="15">
        <v>1</v>
      </c>
      <c r="BL23" s="15">
        <v>1</v>
      </c>
      <c r="BM23" s="15">
        <v>1</v>
      </c>
    </row>
    <row r="24" spans="1:65" s="1" customFormat="1" ht="24" customHeight="1" thickBot="1" x14ac:dyDescent="0.3">
      <c r="A24" s="70">
        <f t="shared" si="15"/>
        <v>11</v>
      </c>
      <c r="B24" s="132"/>
      <c r="C24" s="71" t="s">
        <v>104</v>
      </c>
      <c r="D24" s="7">
        <f>SUM(F24:BM24)</f>
        <v>24</v>
      </c>
      <c r="E24" s="6"/>
      <c r="F24" s="10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78"/>
      <c r="R24" s="13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5">
        <v>1</v>
      </c>
      <c r="AQ24" s="15">
        <v>1</v>
      </c>
      <c r="AR24" s="15">
        <v>1</v>
      </c>
      <c r="AS24" s="15">
        <v>1</v>
      </c>
      <c r="AT24" s="15">
        <v>1</v>
      </c>
      <c r="AU24" s="15">
        <v>1</v>
      </c>
      <c r="AV24" s="15">
        <v>1</v>
      </c>
      <c r="AW24" s="15">
        <v>1</v>
      </c>
      <c r="AX24" s="15">
        <v>1</v>
      </c>
      <c r="AY24" s="15">
        <v>1</v>
      </c>
      <c r="AZ24" s="15">
        <v>1</v>
      </c>
      <c r="BA24" s="15">
        <v>1</v>
      </c>
      <c r="BB24" s="15">
        <v>1</v>
      </c>
      <c r="BC24" s="15">
        <v>1</v>
      </c>
      <c r="BD24" s="15">
        <v>1</v>
      </c>
      <c r="BE24" s="15">
        <v>1</v>
      </c>
      <c r="BF24" s="15">
        <v>1</v>
      </c>
      <c r="BG24" s="15">
        <v>1</v>
      </c>
      <c r="BH24" s="15">
        <v>1</v>
      </c>
      <c r="BI24" s="15">
        <v>1</v>
      </c>
      <c r="BJ24" s="15">
        <v>1</v>
      </c>
      <c r="BK24" s="15">
        <v>1</v>
      </c>
      <c r="BL24" s="15">
        <v>1</v>
      </c>
      <c r="BM24" s="15">
        <v>1</v>
      </c>
    </row>
    <row r="25" spans="1:65" s="1" customFormat="1" ht="19.5" thickBot="1" x14ac:dyDescent="0.3">
      <c r="A25" s="124" t="s">
        <v>27</v>
      </c>
      <c r="B25" s="125"/>
      <c r="C25" s="126"/>
      <c r="D25" s="7">
        <f>SUM(F25:BM25)</f>
        <v>18</v>
      </c>
      <c r="E25" s="6"/>
      <c r="F25" s="28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51">
        <v>1</v>
      </c>
      <c r="AW25" s="51">
        <v>1</v>
      </c>
      <c r="AX25" s="51">
        <v>1</v>
      </c>
      <c r="AY25" s="51">
        <v>1</v>
      </c>
      <c r="AZ25" s="51">
        <v>1</v>
      </c>
      <c r="BA25" s="51">
        <v>1</v>
      </c>
      <c r="BB25" s="51">
        <v>1</v>
      </c>
      <c r="BC25" s="51">
        <v>1</v>
      </c>
      <c r="BD25" s="51">
        <v>1</v>
      </c>
      <c r="BE25" s="51">
        <v>1</v>
      </c>
      <c r="BF25" s="51">
        <v>1</v>
      </c>
      <c r="BG25" s="51">
        <v>1</v>
      </c>
      <c r="BH25" s="51">
        <v>1</v>
      </c>
      <c r="BI25" s="51">
        <v>1</v>
      </c>
      <c r="BJ25" s="51">
        <v>1</v>
      </c>
      <c r="BK25" s="51">
        <v>1</v>
      </c>
      <c r="BL25" s="51">
        <v>1</v>
      </c>
      <c r="BM25" s="51">
        <v>1</v>
      </c>
    </row>
    <row r="26" spans="1:65" s="1" customFormat="1" ht="23.25" customHeight="1" x14ac:dyDescent="0.25">
      <c r="A26" s="20"/>
      <c r="B26" s="3"/>
      <c r="C26" s="69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</row>
    <row r="30" spans="1:65" x14ac:dyDescent="0.25">
      <c r="D30" s="69"/>
    </row>
  </sheetData>
  <mergeCells count="13">
    <mergeCell ref="BB3:BM3"/>
    <mergeCell ref="A1:BM1"/>
    <mergeCell ref="A3:A5"/>
    <mergeCell ref="B3:C5"/>
    <mergeCell ref="F3:Q3"/>
    <mergeCell ref="R3:AC3"/>
    <mergeCell ref="AD3:AO3"/>
    <mergeCell ref="AP3:BA3"/>
    <mergeCell ref="A25:C25"/>
    <mergeCell ref="A7:C7"/>
    <mergeCell ref="B8:B12"/>
    <mergeCell ref="A13:C13"/>
    <mergeCell ref="B14:B24"/>
  </mergeCells>
  <printOptions horizontalCentered="1"/>
  <pageMargins left="0.31496062992125984" right="0.31496062992125984" top="0.74803149606299213" bottom="0.35433070866141736" header="0.31496062992125984" footer="0.31496062992125984"/>
  <pageSetup paperSize="8" scale="70" orientation="landscape" r:id="rId1"/>
  <headerFooter>
    <oddFooter>&amp;CGrafic de executie LOT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_x002e_ xmlns="09f17e64-b21c-467a-b41c-247e67ef6ead" xsi:nil="true"/>
    <Notes0 xmlns="09f17e64-b21c-467a-b41c-247e67ef6ead" xsi:nil="true"/>
    <_dlc_DocId xmlns="76958be9-3fd8-48de-be2a-2612fef0f7fd">EQN4HYH3KZXW-982532322-51151</_dlc_DocId>
    <_dlc_DocIdUrl xmlns="76958be9-3fd8-48de-be2a-2612fef0f7fd">
      <Url>https://gruppofsitaliane.sharepoint.com/sites/italferr/romaniaproject/_layouts/15/DocIdRedir.aspx?ID=EQN4HYH3KZXW-982532322-51151</Url>
      <Description>EQN4HYH3KZXW-982532322-51151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0D8D195F7B8643BFBA08CC425697F1" ma:contentTypeVersion="15" ma:contentTypeDescription="Create a new document." ma:contentTypeScope="" ma:versionID="e30f8056657700c42b7ff3795eea6e2e">
  <xsd:schema xmlns:xsd="http://www.w3.org/2001/XMLSchema" xmlns:xs="http://www.w3.org/2001/XMLSchema" xmlns:p="http://schemas.microsoft.com/office/2006/metadata/properties" xmlns:ns2="76958be9-3fd8-48de-be2a-2612fef0f7fd" xmlns:ns3="09f17e64-b21c-467a-b41c-247e67ef6ead" xmlns:ns4="5ea96968-f409-4367-95d8-059fcc6326ac" targetNamespace="http://schemas.microsoft.com/office/2006/metadata/properties" ma:root="true" ma:fieldsID="5d39ee235ea7ad5a9ec03207070473e8" ns2:_="" ns3:_="" ns4:_="">
    <xsd:import namespace="76958be9-3fd8-48de-be2a-2612fef0f7fd"/>
    <xsd:import namespace="09f17e64-b21c-467a-b41c-247e67ef6ead"/>
    <xsd:import namespace="5ea96968-f409-4367-95d8-059fcc6326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Notes0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N_x002e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958be9-3fd8-48de-be2a-2612fef0f7f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17e64-b21c-467a-b41c-247e67ef6e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Notes0" ma:index="16" nillable="true" ma:displayName="Notes" ma:format="Dropdown" ma:internalName="Notes0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_x002e_" ma:index="24" nillable="true" ma:displayName="N." ma:format="Dropdown" ma:internalName="N_x002e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96968-f409-4367-95d8-059fcc6326a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FDFEB4-904C-41B7-B57A-2DD96E9AA9BD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76958be9-3fd8-48de-be2a-2612fef0f7fd"/>
    <ds:schemaRef ds:uri="http://schemas.microsoft.com/office/infopath/2007/PartnerControls"/>
    <ds:schemaRef ds:uri="5ea96968-f409-4367-95d8-059fcc6326ac"/>
    <ds:schemaRef ds:uri="09f17e64-b21c-467a-b41c-247e67ef6ea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A8DF546-4AE8-4E52-A56F-99263EF283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958be9-3fd8-48de-be2a-2612fef0f7fd"/>
    <ds:schemaRef ds:uri="09f17e64-b21c-467a-b41c-247e67ef6ead"/>
    <ds:schemaRef ds:uri="5ea96968-f409-4367-95d8-059fcc6326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FEB28A-2479-40EA-9CAB-39A0C319D0D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C9D134A-3AFE-4980-8237-D7CD1A0C3D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Grafic de Executie</vt:lpstr>
      <vt:lpstr>Grafic de Executie CFB</vt:lpstr>
      <vt:lpstr>'Grafic de Executie'!Print_Area</vt:lpstr>
      <vt:lpstr>'Grafic de Executie CFB'!Print_Area</vt:lpstr>
      <vt:lpstr>'Grafic de Executie'!Print_Titles</vt:lpstr>
      <vt:lpstr>'Grafic de Executie CFB'!Print_Titles</vt:lpstr>
    </vt:vector>
  </TitlesOfParts>
  <Company>Italferr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Italferr</dc:creator>
  <cp:lastModifiedBy>Plan general</cp:lastModifiedBy>
  <cp:lastPrinted>2024-12-10T05:32:07Z</cp:lastPrinted>
  <dcterms:created xsi:type="dcterms:W3CDTF">2011-09-08T08:02:33Z</dcterms:created>
  <dcterms:modified xsi:type="dcterms:W3CDTF">2025-06-12T15:10:07Z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0x010100000D8D195F7B8643BFBA08CC425697F1</vt:lpwstr>
  </property>
  <property fmtid="{D5CDD505-2E9C-101B-9397-08002B2CF9AE}" pid="3" name="_dlc_DocIdItemGuid">
    <vt:lpwstr>4382b7cb-26b4-4a4d-b4e2-0a123232ef30</vt:lpwstr>
  </property>
</Properties>
</file>