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026"/>
  <workbookPr/>
  <mc:AlternateContent xmlns:mc="http://schemas.openxmlformats.org/markup-compatibility/2006">
    <mc:Choice Requires="x15">
      <x15ac:absPath xmlns:x15ac="http://schemas.microsoft.com/office/spreadsheetml/2010/11/ac" url="C:\Users\Septimiu Szabo\Documents\PNRR FINAL\Partea 2\IV.1 UAT\"/>
    </mc:Choice>
  </mc:AlternateContent>
  <xr:revisionPtr revIDLastSave="0" documentId="13_ncr:1_{08D59317-3C4D-4A49-898B-58628F9BD46F}" xr6:coauthVersionLast="47" xr6:coauthVersionMax="47" xr10:uidLastSave="{00000000-0000-0000-0000-000000000000}"/>
  <bookViews>
    <workbookView xWindow="-28920" yWindow="-1725" windowWidth="29040" windowHeight="15840" tabRatio="853" firstSheet="1" activeTab="4" xr2:uid="{00000000-000D-0000-FFFF-FFFF00000000}"/>
  </bookViews>
  <sheets>
    <sheet name="T1_Pick_List" sheetId="1" state="hidden" r:id="rId1"/>
    <sheet name="Instructions - read this first" sheetId="10" r:id="rId2"/>
    <sheet name="Components" sheetId="2" r:id="rId3"/>
    <sheet name="Measures" sheetId="3" r:id="rId4"/>
    <sheet name="T1 Milestones&amp;Targets" sheetId="4" r:id="rId5"/>
    <sheet name="T2 Green Digital &amp; Costs" sheetId="5" r:id="rId6"/>
    <sheet name="T3a Impact (qualitative)" sheetId="6" r:id="rId7"/>
    <sheet name="T3b Impact (quantitative)" sheetId="7" r:id="rId8"/>
    <sheet name="T4a Investment baseline Input" sheetId="8" r:id="rId9"/>
    <sheet name="T4b Investment baseline Display" sheetId="9" r:id="rId10"/>
  </sheets>
  <calcPr calcId="191029"/>
  <customWorkbookViews>
    <customWorkbookView name="LOPES David (ECFIN) - Personal View" guid="{DF4DF86E-F87E-4853-B44F-4F4D647D71FF}" mergeInterval="0" personalView="1" maximized="1" xWindow="-8" yWindow="-8" windowWidth="2576" windowHeight="1066" tabRatio="792" activeSheetId="5"/>
    <customWorkbookView name="VANYOLOS Istvan (ECFIN) - Personal View" guid="{587CB59E-8194-466A-825B-36D9E2C9E12C}" mergeInterval="0" personalView="1" xWindow="2" yWindow="2" windowWidth="1364" windowHeight="726" tabRatio="792" activeSheetId="5"/>
    <customWorkbookView name="KAMERTA Markita (ECFIN) - Personal View" guid="{BA2EDF17-FDDF-46B2-A4BE-72FB311EBCAF}" mergeInterval="0" personalView="1" maximized="1" xWindow="-9" yWindow="-9" windowWidth="1938" windowHeight="1048" tabRatio="792" activeSheetId="2"/>
    <customWorkbookView name="AFMAN Emiel (ECFIN) - Personal View" guid="{317D3D83-AACA-40F7-8006-3175597A202A}" mergeInterval="0" personalView="1" maximized="1" xWindow="-11" yWindow="-11" windowWidth="2326" windowHeight="1258" tabRatio="792" activeSheetId="4"/>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5" i="5" l="1"/>
  <c r="G45" i="5"/>
  <c r="H45" i="5"/>
  <c r="I45" i="5"/>
  <c r="J45" i="5"/>
  <c r="K45" i="5"/>
  <c r="L45" i="5"/>
  <c r="M45" i="5"/>
  <c r="N45" i="5"/>
  <c r="O45" i="5"/>
  <c r="P45" i="5"/>
  <c r="Q45" i="5"/>
  <c r="R45" i="5"/>
  <c r="S45" i="5"/>
  <c r="T45" i="5"/>
  <c r="U45" i="5"/>
  <c r="V45" i="5"/>
  <c r="W45" i="5"/>
  <c r="X45" i="5"/>
  <c r="Y45" i="5"/>
  <c r="Z45" i="5"/>
  <c r="AA45" i="5"/>
  <c r="AB45" i="5"/>
  <c r="AC45" i="5"/>
  <c r="AD45" i="5"/>
  <c r="AE45" i="5"/>
  <c r="AF45" i="5"/>
  <c r="E45" i="5"/>
  <c r="AF30" i="5" l="1"/>
  <c r="AE30" i="5"/>
  <c r="AE37" i="5"/>
  <c r="AF36" i="5"/>
  <c r="AE36" i="5"/>
  <c r="AF44" i="5"/>
  <c r="AE44" i="5"/>
  <c r="AF43" i="5"/>
  <c r="AE43" i="5"/>
  <c r="AF42" i="5"/>
  <c r="AE42" i="5"/>
  <c r="AF41" i="5"/>
  <c r="AE41" i="5"/>
  <c r="AF40" i="5"/>
  <c r="AE40" i="5"/>
  <c r="AF39" i="5"/>
  <c r="AE39" i="5"/>
  <c r="AF38" i="5"/>
  <c r="AE38" i="5"/>
  <c r="AF37" i="5"/>
  <c r="AF16" i="5"/>
  <c r="AE16" i="5"/>
  <c r="AF35" i="5"/>
  <c r="AE35" i="5"/>
  <c r="AF34" i="5"/>
  <c r="AE34" i="5"/>
  <c r="AF33" i="5"/>
  <c r="AE33" i="5"/>
  <c r="AF32" i="5"/>
  <c r="AE32" i="5"/>
  <c r="AF31" i="5"/>
  <c r="AE31" i="5"/>
  <c r="AF29" i="5"/>
  <c r="AE29" i="5"/>
  <c r="AF28" i="5"/>
  <c r="AE28" i="5"/>
  <c r="AF27" i="5"/>
  <c r="AE27" i="5"/>
  <c r="AF26" i="5"/>
  <c r="AE26" i="5"/>
  <c r="AF25" i="5"/>
  <c r="AE25" i="5"/>
  <c r="AF24" i="5"/>
  <c r="AE24" i="5"/>
  <c r="AF23" i="5"/>
  <c r="AE23" i="5"/>
  <c r="AF22" i="5"/>
  <c r="AE22" i="5"/>
  <c r="AF21" i="5"/>
  <c r="AE21" i="5"/>
  <c r="AF18" i="5" l="1"/>
  <c r="AE18" i="5"/>
  <c r="AE15" i="5" l="1"/>
  <c r="AF15" i="5"/>
  <c r="AE17" i="5"/>
  <c r="AF17" i="5"/>
  <c r="AE19" i="5"/>
  <c r="AF19" i="5"/>
  <c r="AE20" i="5"/>
  <c r="AF20" i="5"/>
  <c r="AF6" i="5"/>
  <c r="AE6" i="5"/>
  <c r="Q3" i="1" l="1"/>
  <c r="Q4" i="1"/>
  <c r="Q5" i="1"/>
  <c r="Q6" i="1"/>
  <c r="Q7" i="1"/>
  <c r="Q8" i="1"/>
  <c r="Q9" i="1"/>
  <c r="Q10" i="1"/>
  <c r="Q11" i="1"/>
  <c r="Q12" i="1"/>
  <c r="Q13" i="1"/>
  <c r="Q14" i="1"/>
  <c r="Q15" i="1"/>
  <c r="Q16" i="1"/>
  <c r="Q17" i="1"/>
  <c r="Q18" i="1"/>
  <c r="Q19" i="1"/>
  <c r="Q20" i="1"/>
  <c r="Q21" i="1"/>
  <c r="Q22" i="1"/>
  <c r="Q23" i="1"/>
  <c r="Q24" i="1"/>
  <c r="Q25" i="1"/>
  <c r="Q26" i="1"/>
  <c r="Q27" i="1"/>
  <c r="Q28" i="1"/>
  <c r="Q29" i="1"/>
  <c r="Q30" i="1"/>
  <c r="Q31" i="1"/>
  <c r="Q32" i="1"/>
  <c r="Q33" i="1"/>
  <c r="Q34" i="1"/>
  <c r="Q35" i="1"/>
  <c r="Q36" i="1"/>
  <c r="Q37" i="1"/>
  <c r="Q38" i="1"/>
  <c r="Q39" i="1"/>
  <c r="Q40" i="1"/>
  <c r="Q41" i="1"/>
  <c r="Q42" i="1"/>
  <c r="Q43" i="1"/>
  <c r="Q44" i="1"/>
  <c r="Q45" i="1"/>
  <c r="Q46" i="1"/>
  <c r="Q47" i="1"/>
  <c r="Q48" i="1"/>
  <c r="Q49" i="1"/>
  <c r="Q50" i="1"/>
  <c r="Q51" i="1"/>
  <c r="Q52" i="1"/>
  <c r="Q53" i="1"/>
  <c r="Q54" i="1"/>
  <c r="Q55" i="1"/>
  <c r="Q56" i="1"/>
  <c r="Q57" i="1"/>
  <c r="Q58" i="1"/>
  <c r="Q59" i="1"/>
  <c r="Q60" i="1"/>
  <c r="Q61" i="1"/>
  <c r="Q62" i="1"/>
  <c r="Q63" i="1"/>
  <c r="Q64" i="1"/>
  <c r="Q65" i="1"/>
  <c r="Q66" i="1"/>
  <c r="Q67" i="1"/>
  <c r="Q68" i="1"/>
  <c r="Q69" i="1"/>
  <c r="Q70" i="1"/>
  <c r="Q71" i="1"/>
  <c r="Q72" i="1"/>
  <c r="Q73" i="1"/>
  <c r="Q74" i="1"/>
  <c r="Q75" i="1"/>
  <c r="Q76" i="1"/>
  <c r="Q77" i="1"/>
  <c r="Q78" i="1"/>
  <c r="Q79" i="1"/>
  <c r="Q80" i="1"/>
  <c r="Q81" i="1"/>
  <c r="Q82" i="1"/>
  <c r="Q83" i="1"/>
  <c r="Q84" i="1"/>
  <c r="Q85" i="1"/>
  <c r="Q86" i="1"/>
  <c r="Q87" i="1"/>
  <c r="Q88" i="1"/>
  <c r="Q89" i="1"/>
  <c r="Q90" i="1"/>
  <c r="Q91" i="1"/>
  <c r="Q92" i="1"/>
  <c r="Q93" i="1"/>
  <c r="Q94" i="1"/>
  <c r="Q95" i="1"/>
  <c r="Q96" i="1"/>
  <c r="Q97" i="1"/>
  <c r="Q98" i="1"/>
  <c r="Q99" i="1"/>
  <c r="Q100" i="1"/>
  <c r="Q101" i="1"/>
  <c r="Q102" i="1"/>
  <c r="Q103" i="1"/>
  <c r="Q104" i="1"/>
  <c r="Q105" i="1"/>
  <c r="Q106" i="1"/>
  <c r="Q107" i="1"/>
  <c r="Q108" i="1"/>
  <c r="Q109" i="1"/>
  <c r="Q110" i="1"/>
  <c r="Q111" i="1"/>
  <c r="Q112" i="1"/>
  <c r="Q113" i="1"/>
  <c r="Q114" i="1"/>
  <c r="Q115" i="1"/>
  <c r="Q116" i="1"/>
  <c r="Q117" i="1"/>
  <c r="Q118" i="1"/>
  <c r="Q119" i="1"/>
  <c r="Q120" i="1"/>
  <c r="Q121" i="1"/>
  <c r="Q122" i="1"/>
  <c r="Q123" i="1"/>
  <c r="Q124" i="1"/>
  <c r="Q125" i="1"/>
  <c r="Q126" i="1"/>
  <c r="Q127" i="1"/>
  <c r="Q128" i="1"/>
  <c r="Q129" i="1"/>
  <c r="Q130" i="1"/>
  <c r="Q131" i="1"/>
  <c r="Q132" i="1"/>
  <c r="Q133" i="1"/>
  <c r="Q134" i="1"/>
  <c r="Q135" i="1"/>
  <c r="Q136" i="1"/>
  <c r="Q137" i="1"/>
  <c r="Q138" i="1"/>
  <c r="Q139" i="1"/>
  <c r="Q140" i="1"/>
  <c r="Q141" i="1"/>
  <c r="Q142" i="1"/>
  <c r="Q143" i="1"/>
  <c r="Q144" i="1"/>
  <c r="Q145" i="1"/>
  <c r="Q146" i="1"/>
  <c r="Q147" i="1"/>
  <c r="Q148" i="1"/>
  <c r="Q149" i="1"/>
  <c r="Q150" i="1"/>
  <c r="Q151" i="1"/>
  <c r="Q152" i="1"/>
  <c r="Q153" i="1"/>
  <c r="Q154" i="1"/>
  <c r="Q155" i="1"/>
  <c r="Q156" i="1"/>
  <c r="Q157" i="1"/>
  <c r="Q158" i="1"/>
  <c r="Q159" i="1"/>
  <c r="Q160" i="1"/>
  <c r="Q161" i="1"/>
  <c r="Q162" i="1"/>
  <c r="Q163" i="1"/>
  <c r="Q164" i="1"/>
  <c r="Q165" i="1"/>
  <c r="Q166" i="1"/>
  <c r="Q167" i="1"/>
  <c r="Q168" i="1"/>
  <c r="Q169" i="1"/>
  <c r="Q170" i="1"/>
  <c r="Q171" i="1"/>
  <c r="Q172" i="1"/>
  <c r="Q173" i="1"/>
  <c r="Q174" i="1"/>
  <c r="Q175" i="1"/>
  <c r="Q176" i="1"/>
  <c r="Q177" i="1"/>
  <c r="Q178" i="1"/>
  <c r="Q179" i="1"/>
  <c r="Q180" i="1"/>
  <c r="Q181" i="1"/>
  <c r="Q182" i="1"/>
  <c r="Q183" i="1"/>
  <c r="Q184" i="1"/>
  <c r="Q185" i="1"/>
  <c r="Q186" i="1"/>
  <c r="Q187" i="1"/>
  <c r="Q188" i="1"/>
  <c r="Q189" i="1"/>
  <c r="Q190" i="1"/>
  <c r="Q191" i="1"/>
  <c r="Q192" i="1"/>
  <c r="Q193" i="1"/>
  <c r="Q194" i="1"/>
  <c r="Q195" i="1"/>
  <c r="Q196" i="1"/>
  <c r="Q197" i="1"/>
  <c r="Q198" i="1"/>
  <c r="Q199" i="1"/>
  <c r="Q200" i="1"/>
  <c r="Q201" i="1"/>
  <c r="Q202" i="1"/>
  <c r="Q203" i="1"/>
  <c r="Q204" i="1"/>
  <c r="Q205" i="1"/>
  <c r="Q206" i="1"/>
  <c r="Q207" i="1"/>
  <c r="Q208" i="1"/>
  <c r="Q209" i="1"/>
  <c r="Q210" i="1"/>
  <c r="Q211" i="1"/>
  <c r="Q212" i="1"/>
  <c r="Q213" i="1"/>
  <c r="Q214" i="1"/>
  <c r="Q215" i="1"/>
  <c r="Q216" i="1"/>
  <c r="Q217" i="1"/>
  <c r="Q218" i="1"/>
  <c r="Q219" i="1"/>
  <c r="Q220" i="1"/>
  <c r="Q221" i="1"/>
  <c r="Q222" i="1"/>
  <c r="Q223" i="1"/>
  <c r="Q224" i="1"/>
  <c r="Q225" i="1"/>
  <c r="Q226" i="1"/>
  <c r="Q227" i="1"/>
  <c r="Q228" i="1"/>
  <c r="Q229" i="1"/>
  <c r="Q230" i="1"/>
  <c r="Q231" i="1"/>
  <c r="Q232" i="1"/>
  <c r="Q233" i="1"/>
  <c r="Q234" i="1"/>
  <c r="Q235" i="1"/>
  <c r="Q236" i="1"/>
  <c r="Q237" i="1"/>
  <c r="Q238" i="1"/>
  <c r="Q239" i="1"/>
  <c r="Q240" i="1"/>
  <c r="Q241" i="1"/>
  <c r="Q242" i="1"/>
  <c r="Q243" i="1"/>
  <c r="Q244" i="1"/>
  <c r="Q245" i="1"/>
  <c r="Q246" i="1"/>
  <c r="Q247" i="1"/>
  <c r="Q248" i="1"/>
  <c r="Q249" i="1"/>
  <c r="Q250" i="1"/>
  <c r="Q251" i="1"/>
  <c r="Q252" i="1"/>
  <c r="Q253" i="1"/>
  <c r="Q254" i="1"/>
  <c r="Q255" i="1"/>
  <c r="Q256" i="1"/>
  <c r="Q257" i="1"/>
  <c r="Q258" i="1"/>
  <c r="Q259" i="1"/>
  <c r="Q260" i="1"/>
  <c r="Q261" i="1"/>
  <c r="Q262" i="1"/>
  <c r="Q263" i="1"/>
  <c r="Q264" i="1"/>
  <c r="Q265" i="1"/>
  <c r="Q266" i="1"/>
  <c r="Q267" i="1"/>
  <c r="Q268" i="1"/>
  <c r="Q269" i="1"/>
  <c r="Q270" i="1"/>
  <c r="Q271" i="1"/>
  <c r="Q272" i="1"/>
  <c r="Q273" i="1"/>
  <c r="Q274" i="1"/>
  <c r="Q275" i="1"/>
  <c r="Q276" i="1"/>
  <c r="Q277" i="1"/>
  <c r="Q278" i="1"/>
  <c r="Q279" i="1"/>
  <c r="Q280" i="1"/>
  <c r="Q281" i="1"/>
  <c r="Q282" i="1"/>
  <c r="Q283" i="1"/>
  <c r="Q284" i="1"/>
  <c r="Q285" i="1"/>
  <c r="Q286" i="1"/>
  <c r="Q287" i="1"/>
  <c r="Q288" i="1"/>
  <c r="Q289" i="1"/>
  <c r="Q290" i="1"/>
  <c r="Q291" i="1"/>
  <c r="Q292" i="1"/>
  <c r="Q293" i="1"/>
  <c r="Q294" i="1"/>
  <c r="Q295" i="1"/>
  <c r="Q296" i="1"/>
  <c r="Q297" i="1"/>
  <c r="Q298" i="1"/>
  <c r="Q299" i="1"/>
  <c r="Q300" i="1"/>
  <c r="Q301" i="1"/>
  <c r="Q302" i="1"/>
  <c r="Q303" i="1"/>
  <c r="Q304" i="1"/>
  <c r="Q305" i="1"/>
  <c r="Q306" i="1"/>
  <c r="Q307" i="1"/>
  <c r="Q308" i="1"/>
  <c r="Q309" i="1"/>
  <c r="Q310" i="1"/>
  <c r="Q311" i="1"/>
  <c r="Q312" i="1"/>
  <c r="Q313" i="1"/>
  <c r="Q314" i="1"/>
  <c r="Q315" i="1"/>
  <c r="Q316" i="1"/>
  <c r="Q317" i="1"/>
  <c r="Q318" i="1"/>
  <c r="Q319" i="1"/>
  <c r="Q320" i="1"/>
  <c r="Q321" i="1"/>
  <c r="Q322" i="1"/>
  <c r="Q323" i="1"/>
  <c r="Q324" i="1"/>
  <c r="Q325" i="1"/>
  <c r="Q326" i="1"/>
  <c r="Q327" i="1"/>
  <c r="Q328" i="1"/>
  <c r="Q329" i="1"/>
  <c r="Q330" i="1"/>
  <c r="Q331" i="1"/>
  <c r="Q332" i="1"/>
  <c r="Q333" i="1"/>
  <c r="Q334" i="1"/>
  <c r="Q335" i="1"/>
  <c r="Q336" i="1"/>
  <c r="Q337" i="1"/>
  <c r="Q338" i="1"/>
  <c r="Q339" i="1"/>
  <c r="Q340" i="1"/>
  <c r="Q341" i="1"/>
  <c r="Q342" i="1"/>
  <c r="Q343" i="1"/>
  <c r="Q344" i="1"/>
  <c r="Q345" i="1"/>
  <c r="Q346" i="1"/>
  <c r="Q347" i="1"/>
  <c r="Q348" i="1"/>
  <c r="Q349" i="1"/>
  <c r="Q350" i="1"/>
  <c r="Q351" i="1"/>
  <c r="Q352" i="1"/>
  <c r="Q353" i="1"/>
  <c r="Q354" i="1"/>
  <c r="Q355" i="1"/>
  <c r="Q356" i="1"/>
  <c r="Q357" i="1"/>
  <c r="Q358" i="1"/>
  <c r="Q359" i="1"/>
  <c r="Q360" i="1"/>
  <c r="Q361" i="1"/>
  <c r="Q362" i="1"/>
  <c r="Q363" i="1"/>
  <c r="Q364" i="1"/>
  <c r="Q365" i="1"/>
  <c r="Q366" i="1"/>
  <c r="Q367" i="1"/>
  <c r="Q368" i="1"/>
  <c r="Q369" i="1"/>
  <c r="Q370" i="1"/>
  <c r="Q371" i="1"/>
  <c r="Q372" i="1"/>
  <c r="Q373" i="1"/>
  <c r="Q374" i="1"/>
  <c r="Q375" i="1"/>
  <c r="Q376" i="1"/>
  <c r="Q377" i="1"/>
  <c r="Q378" i="1"/>
  <c r="Q379" i="1"/>
  <c r="Q380" i="1"/>
  <c r="Q381" i="1"/>
  <c r="Q382" i="1"/>
  <c r="Q383" i="1"/>
  <c r="Q384" i="1"/>
  <c r="Q385" i="1"/>
  <c r="Q386" i="1"/>
  <c r="Q387" i="1"/>
  <c r="Q388" i="1"/>
  <c r="Q389" i="1"/>
  <c r="Q390" i="1"/>
  <c r="Q391" i="1"/>
  <c r="Q392" i="1"/>
  <c r="Q393" i="1"/>
  <c r="Q394" i="1"/>
  <c r="Q395" i="1"/>
  <c r="Q396" i="1"/>
  <c r="Q397" i="1"/>
  <c r="Q398" i="1"/>
  <c r="Q399" i="1"/>
  <c r="Q400" i="1"/>
  <c r="Q401" i="1"/>
  <c r="Q402" i="1"/>
  <c r="Q403" i="1"/>
  <c r="Q404" i="1"/>
  <c r="Q405" i="1"/>
  <c r="Q406" i="1"/>
  <c r="Q407" i="1"/>
  <c r="Q408" i="1"/>
  <c r="Q409" i="1"/>
  <c r="Q410" i="1"/>
  <c r="Q411" i="1"/>
  <c r="Q412" i="1"/>
  <c r="Q413" i="1"/>
  <c r="Q414" i="1"/>
  <c r="Q415" i="1"/>
  <c r="Q416" i="1"/>
  <c r="Q417" i="1"/>
  <c r="Q418" i="1"/>
  <c r="Q419" i="1"/>
  <c r="Q420" i="1"/>
  <c r="Q421" i="1"/>
  <c r="Q422" i="1"/>
  <c r="Q423" i="1"/>
  <c r="Q424" i="1"/>
  <c r="Q425" i="1"/>
  <c r="Q426" i="1"/>
  <c r="Q427" i="1"/>
  <c r="Q428" i="1"/>
  <c r="Q429" i="1"/>
  <c r="Q430" i="1"/>
  <c r="Q431" i="1"/>
  <c r="Q432" i="1"/>
  <c r="Q433" i="1"/>
  <c r="Q434" i="1"/>
  <c r="Q435" i="1"/>
  <c r="Q436" i="1"/>
  <c r="Q437" i="1"/>
  <c r="Q438" i="1"/>
  <c r="Q439" i="1"/>
  <c r="Q440" i="1"/>
  <c r="Q441" i="1"/>
  <c r="Q442" i="1"/>
  <c r="Q443" i="1"/>
  <c r="Q444" i="1"/>
  <c r="Q445" i="1"/>
  <c r="Q446" i="1"/>
  <c r="Q447" i="1"/>
  <c r="Q448" i="1"/>
  <c r="Q449" i="1"/>
  <c r="Q450" i="1"/>
  <c r="Q451" i="1"/>
  <c r="Q452" i="1"/>
  <c r="Q453" i="1"/>
  <c r="Q454" i="1"/>
  <c r="Q455" i="1"/>
  <c r="Q456" i="1"/>
  <c r="Q457" i="1"/>
  <c r="Q458" i="1"/>
  <c r="Q459" i="1"/>
  <c r="Q460" i="1"/>
  <c r="Q461" i="1"/>
  <c r="Q462" i="1"/>
  <c r="Q463" i="1"/>
  <c r="Q464" i="1"/>
  <c r="Q465" i="1"/>
  <c r="Q466" i="1"/>
  <c r="Q467" i="1"/>
  <c r="Q468" i="1"/>
  <c r="Q469" i="1"/>
  <c r="Q470" i="1"/>
  <c r="Q471" i="1"/>
  <c r="Q472" i="1"/>
  <c r="Q473" i="1"/>
  <c r="Q474" i="1"/>
  <c r="Q475" i="1"/>
  <c r="Q476" i="1"/>
  <c r="Q477" i="1"/>
  <c r="Q478" i="1"/>
  <c r="Q479" i="1"/>
  <c r="Q480" i="1"/>
  <c r="Q481" i="1"/>
  <c r="Q482" i="1"/>
  <c r="Q483" i="1"/>
  <c r="Q484" i="1"/>
  <c r="Q485" i="1"/>
  <c r="Q486" i="1"/>
  <c r="Q487" i="1"/>
  <c r="Q488" i="1"/>
  <c r="Q489" i="1"/>
  <c r="Q490" i="1"/>
  <c r="Q491" i="1"/>
  <c r="Q492" i="1"/>
  <c r="Q493" i="1"/>
  <c r="Q494" i="1"/>
  <c r="Q495" i="1"/>
  <c r="Q496" i="1"/>
  <c r="Q497" i="1"/>
  <c r="Q498" i="1"/>
  <c r="Q499" i="1"/>
  <c r="Q500" i="1"/>
  <c r="Q501" i="1"/>
  <c r="Q502" i="1"/>
  <c r="Q503" i="1"/>
  <c r="Q504" i="1"/>
  <c r="Q505" i="1"/>
  <c r="Q506" i="1"/>
  <c r="Q507" i="1"/>
  <c r="Q508" i="1"/>
  <c r="Q509" i="1"/>
  <c r="Q510" i="1"/>
  <c r="Q511" i="1"/>
  <c r="Q512" i="1"/>
  <c r="Q513" i="1"/>
  <c r="Q514" i="1"/>
  <c r="Q515" i="1"/>
  <c r="Q516" i="1"/>
  <c r="Q517" i="1"/>
  <c r="Q518" i="1"/>
  <c r="Q519" i="1"/>
  <c r="Q520" i="1"/>
  <c r="Q521" i="1"/>
  <c r="Q522" i="1"/>
  <c r="Q523" i="1"/>
  <c r="Q524" i="1"/>
  <c r="Q525" i="1"/>
  <c r="Q526" i="1"/>
  <c r="Q527" i="1"/>
  <c r="Q528" i="1"/>
  <c r="Q529" i="1"/>
  <c r="Q530" i="1"/>
  <c r="Q531" i="1"/>
  <c r="Q532" i="1"/>
  <c r="Q533" i="1"/>
  <c r="Q534" i="1"/>
  <c r="Q535" i="1"/>
  <c r="Q536" i="1"/>
  <c r="Q537" i="1"/>
  <c r="Q538" i="1"/>
  <c r="Q539" i="1"/>
  <c r="Q540" i="1"/>
  <c r="Q541" i="1"/>
  <c r="Q542" i="1"/>
  <c r="Q543" i="1"/>
  <c r="Q544" i="1"/>
  <c r="Q545" i="1"/>
  <c r="Q546" i="1"/>
  <c r="Q547" i="1"/>
  <c r="Q548" i="1"/>
  <c r="Q549" i="1"/>
  <c r="Q550" i="1"/>
  <c r="Q551" i="1"/>
  <c r="Q552" i="1"/>
  <c r="Q553" i="1"/>
  <c r="Q554" i="1"/>
  <c r="Q555" i="1"/>
  <c r="Q556" i="1"/>
  <c r="Q557" i="1"/>
  <c r="Q558" i="1"/>
  <c r="Q559" i="1"/>
  <c r="Q560" i="1"/>
  <c r="Q561" i="1"/>
  <c r="Q562" i="1"/>
  <c r="Q563" i="1"/>
  <c r="Q564" i="1"/>
  <c r="Q565" i="1"/>
  <c r="Q566" i="1"/>
  <c r="Q567" i="1"/>
  <c r="Q568" i="1"/>
  <c r="Q569" i="1"/>
  <c r="Q570" i="1"/>
  <c r="Q571" i="1"/>
  <c r="Q572" i="1"/>
  <c r="Q573" i="1"/>
  <c r="Q574" i="1"/>
  <c r="Q575" i="1"/>
  <c r="Q576" i="1"/>
  <c r="Q577" i="1"/>
  <c r="Q578" i="1"/>
  <c r="Q579" i="1"/>
  <c r="Q580" i="1"/>
  <c r="Q581" i="1"/>
  <c r="Q582" i="1"/>
  <c r="Q583" i="1"/>
  <c r="Q584" i="1"/>
  <c r="Q585" i="1"/>
  <c r="Q586" i="1"/>
  <c r="Q587" i="1"/>
  <c r="Q588" i="1"/>
  <c r="Q589" i="1"/>
  <c r="Q590" i="1"/>
  <c r="Q591" i="1"/>
  <c r="Q592" i="1"/>
  <c r="Q593" i="1"/>
  <c r="Q594" i="1"/>
  <c r="Q595" i="1"/>
  <c r="Q596" i="1"/>
  <c r="Q597" i="1"/>
  <c r="Q598" i="1"/>
  <c r="Q599" i="1"/>
  <c r="Q600" i="1"/>
  <c r="Q601" i="1"/>
  <c r="Q602" i="1"/>
  <c r="Q603" i="1"/>
  <c r="Q604" i="1"/>
  <c r="Q605" i="1"/>
  <c r="Q606" i="1"/>
  <c r="Q607" i="1"/>
  <c r="Q608" i="1"/>
  <c r="Q609" i="1"/>
  <c r="Q610" i="1"/>
  <c r="Q611" i="1"/>
  <c r="Q612" i="1"/>
  <c r="Q613" i="1"/>
  <c r="Q614" i="1"/>
  <c r="Q615" i="1"/>
  <c r="Q616" i="1"/>
  <c r="Q617" i="1"/>
  <c r="Q618" i="1"/>
  <c r="Q619" i="1"/>
  <c r="Q620" i="1"/>
  <c r="Q621" i="1"/>
  <c r="Q622" i="1"/>
  <c r="Q623" i="1"/>
  <c r="Q624" i="1"/>
  <c r="Q625" i="1"/>
  <c r="Q626" i="1"/>
  <c r="Q627" i="1"/>
  <c r="Q628" i="1"/>
  <c r="Q629" i="1"/>
  <c r="Q630" i="1"/>
  <c r="Q631" i="1"/>
  <c r="Q632" i="1"/>
  <c r="Q633" i="1"/>
  <c r="Q634" i="1"/>
  <c r="Q635" i="1"/>
  <c r="Q636" i="1"/>
  <c r="Q637" i="1"/>
  <c r="Q638" i="1"/>
  <c r="Q639" i="1"/>
  <c r="Q640" i="1"/>
  <c r="Q641" i="1"/>
  <c r="Q642" i="1"/>
  <c r="Q643" i="1"/>
  <c r="Q644" i="1"/>
  <c r="Q645" i="1"/>
  <c r="Q646" i="1"/>
  <c r="Q647" i="1"/>
  <c r="Q648" i="1"/>
  <c r="Q649" i="1"/>
  <c r="Q650" i="1"/>
  <c r="Q651" i="1"/>
  <c r="Q652" i="1"/>
  <c r="Q653" i="1"/>
  <c r="Q654" i="1"/>
  <c r="Q655" i="1"/>
  <c r="Q656" i="1"/>
  <c r="Q657" i="1"/>
  <c r="Q658" i="1"/>
  <c r="Q659" i="1"/>
  <c r="Q660" i="1"/>
  <c r="Q661" i="1"/>
  <c r="Q662" i="1"/>
  <c r="Q663" i="1"/>
  <c r="Q664" i="1"/>
  <c r="Q665" i="1"/>
  <c r="Q666" i="1"/>
  <c r="Q667" i="1"/>
  <c r="Q668" i="1"/>
  <c r="Q669" i="1"/>
  <c r="Q670" i="1"/>
  <c r="Q671" i="1"/>
  <c r="Q672" i="1"/>
  <c r="Q673" i="1"/>
  <c r="Q674" i="1"/>
  <c r="Q675" i="1"/>
  <c r="Q676" i="1"/>
  <c r="Q677" i="1"/>
  <c r="Q678" i="1"/>
  <c r="Q679" i="1"/>
  <c r="Q680" i="1"/>
  <c r="Q681" i="1"/>
  <c r="Q682" i="1"/>
  <c r="Q683" i="1"/>
  <c r="Q684" i="1"/>
  <c r="Q685" i="1"/>
  <c r="Q686" i="1"/>
  <c r="Q687" i="1"/>
  <c r="Q688" i="1"/>
  <c r="Q689" i="1"/>
  <c r="Q690" i="1"/>
  <c r="Q691" i="1"/>
  <c r="Q692" i="1"/>
  <c r="Q693" i="1"/>
  <c r="Q694" i="1"/>
  <c r="Q695" i="1"/>
  <c r="Q696" i="1"/>
  <c r="Q697" i="1"/>
  <c r="Q698" i="1"/>
  <c r="Q699" i="1"/>
  <c r="Q700" i="1"/>
  <c r="Q701" i="1"/>
  <c r="Q702" i="1"/>
  <c r="Q703" i="1"/>
  <c r="Q704" i="1"/>
  <c r="Q705" i="1"/>
  <c r="Q706" i="1"/>
  <c r="Q707" i="1"/>
  <c r="Q708" i="1"/>
  <c r="Q709" i="1"/>
  <c r="Q710" i="1"/>
  <c r="Q711" i="1"/>
  <c r="Q712" i="1"/>
  <c r="Q713" i="1"/>
  <c r="Q714" i="1"/>
  <c r="Q715" i="1"/>
  <c r="Q716" i="1"/>
  <c r="Q717" i="1"/>
  <c r="Q718" i="1"/>
  <c r="Q719" i="1"/>
  <c r="Q720" i="1"/>
  <c r="Q721" i="1"/>
  <c r="Q722" i="1"/>
  <c r="Q723" i="1"/>
  <c r="Q724" i="1"/>
  <c r="Q725" i="1"/>
  <c r="Q726" i="1"/>
  <c r="Q727" i="1"/>
  <c r="Q728" i="1"/>
  <c r="Q729" i="1"/>
  <c r="Q730" i="1"/>
  <c r="Q731" i="1"/>
  <c r="Q732" i="1"/>
  <c r="Q733" i="1"/>
  <c r="Q734" i="1"/>
  <c r="Q735" i="1"/>
  <c r="Q736" i="1"/>
  <c r="Q737" i="1"/>
  <c r="Q738" i="1"/>
  <c r="Q739" i="1"/>
  <c r="Q740" i="1"/>
  <c r="Q741" i="1"/>
  <c r="Q742" i="1"/>
  <c r="Q743" i="1"/>
  <c r="Q744" i="1"/>
  <c r="Q745" i="1"/>
  <c r="Q746" i="1"/>
  <c r="Q747" i="1"/>
  <c r="Q748" i="1"/>
  <c r="Q749" i="1"/>
  <c r="Q750" i="1"/>
  <c r="Q751" i="1"/>
  <c r="Q752" i="1"/>
  <c r="Q753" i="1"/>
  <c r="Q754" i="1"/>
  <c r="Q755" i="1"/>
  <c r="Q756" i="1"/>
  <c r="Q757" i="1"/>
  <c r="Q758" i="1"/>
  <c r="Q759" i="1"/>
  <c r="Q760" i="1"/>
  <c r="Q761" i="1"/>
  <c r="Q762" i="1"/>
  <c r="Q763" i="1"/>
  <c r="Q764" i="1"/>
  <c r="Q765" i="1"/>
  <c r="Q766" i="1"/>
  <c r="Q767" i="1"/>
  <c r="Q768" i="1"/>
  <c r="Q769" i="1"/>
  <c r="Q770" i="1"/>
  <c r="Q771" i="1"/>
  <c r="Q772" i="1"/>
  <c r="Q773" i="1"/>
  <c r="Q774" i="1"/>
  <c r="Q775" i="1"/>
  <c r="Q776" i="1"/>
  <c r="Q777" i="1"/>
  <c r="Q778" i="1"/>
  <c r="Q779" i="1"/>
  <c r="Q780" i="1"/>
  <c r="Q781" i="1"/>
  <c r="Q782" i="1"/>
  <c r="Q783" i="1"/>
  <c r="Q784" i="1"/>
  <c r="Q785" i="1"/>
  <c r="Q786" i="1"/>
  <c r="Q787" i="1"/>
  <c r="Q788" i="1"/>
  <c r="Q789" i="1"/>
  <c r="Q790" i="1"/>
  <c r="Q791" i="1"/>
  <c r="Q792" i="1"/>
  <c r="Q793" i="1"/>
  <c r="Q794" i="1"/>
  <c r="Q795" i="1"/>
  <c r="Q796" i="1"/>
  <c r="Q797" i="1"/>
  <c r="Q798" i="1"/>
  <c r="Q799" i="1"/>
  <c r="Q800" i="1"/>
  <c r="Q801" i="1"/>
  <c r="Q802" i="1"/>
  <c r="Q803" i="1"/>
  <c r="Q804" i="1"/>
  <c r="Q805" i="1"/>
  <c r="Q806" i="1"/>
  <c r="Q807" i="1"/>
  <c r="Q808" i="1"/>
  <c r="Q809" i="1"/>
  <c r="Q810" i="1"/>
  <c r="Q811" i="1"/>
  <c r="Q812" i="1"/>
  <c r="Q813" i="1"/>
  <c r="Q814" i="1"/>
  <c r="Q815" i="1"/>
  <c r="Q816" i="1"/>
  <c r="Q817" i="1"/>
  <c r="Q818" i="1"/>
  <c r="Q819" i="1"/>
  <c r="Q820" i="1"/>
  <c r="Q821" i="1"/>
  <c r="Q822" i="1"/>
  <c r="Q823" i="1"/>
  <c r="Q824" i="1"/>
  <c r="Q825" i="1"/>
  <c r="Q826" i="1"/>
  <c r="Q827" i="1"/>
  <c r="Q828" i="1"/>
  <c r="Q829" i="1"/>
  <c r="Q830" i="1"/>
  <c r="Q831" i="1"/>
  <c r="Q832" i="1"/>
  <c r="Q833" i="1"/>
  <c r="Q834" i="1"/>
  <c r="Q835" i="1"/>
  <c r="Q836" i="1"/>
  <c r="Q837" i="1"/>
  <c r="Q838" i="1"/>
  <c r="Q839" i="1"/>
  <c r="Q840" i="1"/>
  <c r="Q841" i="1"/>
  <c r="Q842" i="1"/>
  <c r="Q843" i="1"/>
  <c r="Q844" i="1"/>
  <c r="Q845" i="1"/>
  <c r="Q846" i="1"/>
  <c r="Q847" i="1"/>
  <c r="Q848" i="1"/>
  <c r="Q849" i="1"/>
  <c r="Q850" i="1"/>
  <c r="Q851" i="1"/>
  <c r="Q852" i="1"/>
  <c r="Q853" i="1"/>
  <c r="Q854" i="1"/>
  <c r="Q855" i="1"/>
  <c r="Q856" i="1"/>
  <c r="Q857" i="1"/>
  <c r="Q858" i="1"/>
  <c r="Q859" i="1"/>
  <c r="Q860" i="1"/>
  <c r="Q861" i="1"/>
  <c r="Q862" i="1"/>
  <c r="Q863" i="1"/>
  <c r="Q864" i="1"/>
  <c r="Q865" i="1"/>
  <c r="Q866" i="1"/>
  <c r="Q867" i="1"/>
  <c r="Q868" i="1"/>
  <c r="Q869" i="1"/>
  <c r="Q870" i="1"/>
  <c r="Q871" i="1"/>
  <c r="Q872" i="1"/>
  <c r="Q873" i="1"/>
  <c r="Q874" i="1"/>
  <c r="Q875" i="1"/>
  <c r="Q876" i="1"/>
  <c r="Q877" i="1"/>
  <c r="Q878" i="1"/>
  <c r="Q879" i="1"/>
  <c r="Q880" i="1"/>
  <c r="Q881" i="1"/>
  <c r="Q882" i="1"/>
  <c r="Q883" i="1"/>
  <c r="Q884" i="1"/>
  <c r="Q885" i="1"/>
  <c r="Q886" i="1"/>
  <c r="Q887" i="1"/>
  <c r="Q888" i="1"/>
  <c r="Q889" i="1"/>
  <c r="Q890" i="1"/>
  <c r="Q891" i="1"/>
  <c r="Q892" i="1"/>
  <c r="Q893" i="1"/>
  <c r="Q894" i="1"/>
  <c r="Q895" i="1"/>
  <c r="Q896" i="1"/>
  <c r="Q897" i="1"/>
  <c r="Q898" i="1"/>
  <c r="Q899" i="1"/>
  <c r="Q900" i="1"/>
  <c r="Q901" i="1"/>
  <c r="Q902" i="1"/>
  <c r="Q903" i="1"/>
  <c r="Q904" i="1"/>
  <c r="Q905" i="1"/>
  <c r="Q906" i="1"/>
  <c r="Q907" i="1"/>
  <c r="Q908" i="1"/>
  <c r="Q909" i="1"/>
  <c r="Q910" i="1"/>
  <c r="Q911" i="1"/>
  <c r="Q912" i="1"/>
  <c r="Q913" i="1"/>
  <c r="Q914" i="1"/>
  <c r="Q915" i="1"/>
  <c r="Q916" i="1"/>
  <c r="Q917" i="1"/>
  <c r="Q918" i="1"/>
  <c r="Q919" i="1"/>
  <c r="Q920" i="1"/>
  <c r="Q921" i="1"/>
  <c r="Q922" i="1"/>
  <c r="Q923" i="1"/>
  <c r="Q924" i="1"/>
  <c r="Q925" i="1"/>
  <c r="Q926" i="1"/>
  <c r="Q927" i="1"/>
  <c r="Q928" i="1"/>
  <c r="Q929" i="1"/>
  <c r="Q930" i="1"/>
  <c r="Q931" i="1"/>
  <c r="Q932" i="1"/>
  <c r="Q933" i="1"/>
  <c r="Q934" i="1"/>
  <c r="Q935" i="1"/>
  <c r="Q936" i="1"/>
  <c r="Q937" i="1"/>
  <c r="Q938" i="1"/>
  <c r="Q939" i="1"/>
  <c r="Q940" i="1"/>
  <c r="Q941" i="1"/>
  <c r="Q942" i="1"/>
  <c r="Q943" i="1"/>
  <c r="Q944" i="1"/>
  <c r="Q945" i="1"/>
  <c r="Q946" i="1"/>
  <c r="Q947" i="1"/>
  <c r="Q948" i="1"/>
  <c r="Q949" i="1"/>
  <c r="Q950" i="1"/>
  <c r="Q951" i="1"/>
  <c r="Q952" i="1"/>
  <c r="Q953" i="1"/>
  <c r="Q954" i="1"/>
  <c r="Q955" i="1"/>
  <c r="Q956" i="1"/>
  <c r="Q957" i="1"/>
  <c r="Q958" i="1"/>
  <c r="Q959" i="1"/>
  <c r="Q960" i="1"/>
  <c r="Q961" i="1"/>
  <c r="Q962" i="1"/>
  <c r="Q963" i="1"/>
  <c r="Q964" i="1"/>
  <c r="Q965" i="1"/>
  <c r="Q966" i="1"/>
  <c r="Q967" i="1"/>
  <c r="Q968" i="1"/>
  <c r="Q969" i="1"/>
  <c r="Q970" i="1"/>
  <c r="Q971" i="1"/>
  <c r="Q972" i="1"/>
  <c r="Q973" i="1"/>
  <c r="Q974" i="1"/>
  <c r="Q975" i="1"/>
  <c r="Q976" i="1"/>
  <c r="Q977" i="1"/>
  <c r="Q978" i="1"/>
  <c r="Q979" i="1"/>
  <c r="Q980" i="1"/>
  <c r="Q981" i="1"/>
  <c r="Q982" i="1"/>
  <c r="Q983" i="1"/>
  <c r="Q984" i="1"/>
  <c r="Q985" i="1"/>
  <c r="Q986" i="1"/>
  <c r="Q987" i="1"/>
  <c r="Q988" i="1"/>
  <c r="Q989" i="1"/>
  <c r="Q990" i="1"/>
  <c r="Q991" i="1"/>
  <c r="Q992" i="1"/>
  <c r="Q993" i="1"/>
  <c r="Q994" i="1"/>
  <c r="Q995" i="1"/>
  <c r="Q996" i="1"/>
  <c r="Q997" i="1"/>
  <c r="Q998" i="1"/>
  <c r="Q999" i="1"/>
  <c r="Q1000" i="1"/>
  <c r="Q1001" i="1"/>
  <c r="Q1002" i="1"/>
  <c r="Q1003" i="1"/>
  <c r="Q1004" i="1"/>
  <c r="Q1005" i="1"/>
  <c r="Q1006" i="1"/>
  <c r="Q1007" i="1"/>
  <c r="Q1008" i="1"/>
  <c r="Q1009" i="1"/>
  <c r="Q1010" i="1"/>
  <c r="Q1011" i="1"/>
  <c r="Q1012" i="1"/>
  <c r="Q1013" i="1"/>
  <c r="Q1014" i="1"/>
  <c r="Q1015" i="1"/>
  <c r="Q1016" i="1"/>
  <c r="Q1017" i="1"/>
  <c r="Q1018" i="1"/>
  <c r="Q1019" i="1"/>
  <c r="Q1020" i="1"/>
  <c r="Q1021" i="1"/>
  <c r="Q1022" i="1"/>
  <c r="Q1023" i="1"/>
  <c r="Q1024" i="1"/>
  <c r="Q1025" i="1"/>
  <c r="Q1026" i="1"/>
  <c r="Q1027" i="1"/>
  <c r="Q1028" i="1"/>
  <c r="Q1029" i="1"/>
  <c r="Q1030" i="1"/>
  <c r="Q1031" i="1"/>
  <c r="Q1032" i="1"/>
  <c r="Q1033" i="1"/>
  <c r="Q1034" i="1"/>
  <c r="Q1035" i="1"/>
  <c r="Q1036" i="1"/>
  <c r="Q1037" i="1"/>
  <c r="Q1038" i="1"/>
  <c r="Q1039" i="1"/>
  <c r="Q1040" i="1"/>
  <c r="Q1041" i="1"/>
  <c r="Q1042" i="1"/>
  <c r="Q1043" i="1"/>
  <c r="Q1044" i="1"/>
  <c r="Q1045" i="1"/>
  <c r="Q1046" i="1"/>
  <c r="Q1047" i="1"/>
  <c r="Q1048" i="1"/>
  <c r="Q1049" i="1"/>
  <c r="Q1050" i="1"/>
  <c r="Q1051" i="1"/>
  <c r="Q1052" i="1"/>
  <c r="Q1053" i="1"/>
  <c r="Q1054" i="1"/>
  <c r="Q1055" i="1"/>
  <c r="Q1056" i="1"/>
  <c r="Q1057" i="1"/>
  <c r="Q1058" i="1"/>
  <c r="Q1059" i="1"/>
  <c r="Q1060" i="1"/>
  <c r="Q1061" i="1"/>
  <c r="Q1062" i="1"/>
  <c r="Q1063" i="1"/>
  <c r="Q1064" i="1"/>
  <c r="Q1065" i="1"/>
  <c r="Q1066" i="1"/>
  <c r="Q1067" i="1"/>
  <c r="Q1068" i="1"/>
  <c r="Q1069" i="1"/>
  <c r="Q1070" i="1"/>
  <c r="Q1071" i="1"/>
  <c r="Q1072" i="1"/>
  <c r="Q1073" i="1"/>
  <c r="Q1074" i="1"/>
  <c r="Q1075" i="1"/>
  <c r="Q1076" i="1"/>
  <c r="Q1077" i="1"/>
  <c r="Q1078" i="1"/>
  <c r="Q1079" i="1"/>
  <c r="Q1080" i="1"/>
  <c r="Q1081" i="1"/>
  <c r="Q1082" i="1"/>
  <c r="Q1083" i="1"/>
  <c r="Q1084" i="1"/>
  <c r="Q1085" i="1"/>
  <c r="Q1086" i="1"/>
  <c r="Q1087" i="1"/>
  <c r="Q1088" i="1"/>
  <c r="Q1089" i="1"/>
  <c r="Q1090" i="1"/>
  <c r="Q1091" i="1"/>
  <c r="Q1092" i="1"/>
  <c r="Q1093" i="1"/>
  <c r="Q1094" i="1"/>
  <c r="Q1095" i="1"/>
  <c r="Q1096" i="1"/>
  <c r="Q1097" i="1"/>
  <c r="Q1098" i="1"/>
  <c r="Q1099" i="1"/>
  <c r="Q1100" i="1"/>
  <c r="Q1101" i="1"/>
  <c r="Q1102" i="1"/>
  <c r="Q1103" i="1"/>
  <c r="Q1104" i="1"/>
  <c r="Q1105" i="1"/>
  <c r="Q1106" i="1"/>
  <c r="Q1107" i="1"/>
  <c r="Q1108" i="1"/>
  <c r="Q1109" i="1"/>
  <c r="Q1110" i="1"/>
  <c r="Q1111" i="1"/>
  <c r="Q1112" i="1"/>
  <c r="Q1113" i="1"/>
  <c r="Q1114" i="1"/>
  <c r="Q1115" i="1"/>
  <c r="Q1116" i="1"/>
  <c r="Q1117" i="1"/>
  <c r="Q1118" i="1"/>
  <c r="Q1119" i="1"/>
  <c r="Q1120" i="1"/>
  <c r="Q1121" i="1"/>
  <c r="Q1122" i="1"/>
  <c r="Q1123" i="1"/>
  <c r="Q1124" i="1"/>
  <c r="Q1125" i="1"/>
  <c r="Q1126" i="1"/>
  <c r="Q1127" i="1"/>
  <c r="Q1128" i="1"/>
  <c r="Q1129" i="1"/>
  <c r="Q1130" i="1"/>
  <c r="Q1131" i="1"/>
  <c r="Q1132" i="1"/>
  <c r="Q1133" i="1"/>
  <c r="Q1134" i="1"/>
  <c r="Q1135" i="1"/>
  <c r="Q1136" i="1"/>
  <c r="Q1137" i="1"/>
  <c r="Q1138" i="1"/>
  <c r="Q1139" i="1"/>
  <c r="Q1140" i="1"/>
  <c r="Q1141" i="1"/>
  <c r="Q1142" i="1"/>
  <c r="Q1143" i="1"/>
  <c r="Q1144" i="1"/>
  <c r="Q1145" i="1"/>
  <c r="Q1146" i="1"/>
  <c r="Q1147" i="1"/>
  <c r="Q1148" i="1"/>
  <c r="Q1149" i="1"/>
  <c r="Q1150" i="1"/>
  <c r="Q1151" i="1"/>
  <c r="Q1152" i="1"/>
  <c r="Q1153" i="1"/>
  <c r="Q1154" i="1"/>
  <c r="Q1155" i="1"/>
  <c r="Q1156" i="1"/>
  <c r="Q1157" i="1"/>
  <c r="Q1158" i="1"/>
  <c r="Q1159" i="1"/>
  <c r="Q1160" i="1"/>
  <c r="Q1161" i="1"/>
  <c r="Q1162" i="1"/>
  <c r="Q1163" i="1"/>
  <c r="Q1164" i="1"/>
  <c r="Q1165" i="1"/>
  <c r="Q1166" i="1"/>
  <c r="Q1167" i="1"/>
  <c r="Q1168" i="1"/>
  <c r="Q1169" i="1"/>
  <c r="Q1170" i="1"/>
  <c r="Q1171" i="1"/>
  <c r="Q1172" i="1"/>
  <c r="Q1173" i="1"/>
  <c r="Q1174" i="1"/>
  <c r="Q1175" i="1"/>
  <c r="Q1176" i="1"/>
  <c r="Q1177" i="1"/>
  <c r="Q1178" i="1"/>
  <c r="Q1179" i="1"/>
  <c r="Q1180" i="1"/>
  <c r="Q1181" i="1"/>
  <c r="Q1182" i="1"/>
  <c r="Q1183" i="1"/>
  <c r="Q1184" i="1"/>
  <c r="Q1185" i="1"/>
  <c r="Q1186" i="1"/>
  <c r="Q1187" i="1"/>
  <c r="Q1188" i="1"/>
  <c r="Q1189" i="1"/>
  <c r="Q1190" i="1"/>
  <c r="Q1191" i="1"/>
  <c r="Q1192" i="1"/>
  <c r="Q1193" i="1"/>
  <c r="Q1194" i="1"/>
  <c r="Q1195" i="1"/>
  <c r="Q1196" i="1"/>
  <c r="Q1197" i="1"/>
  <c r="Q1198" i="1"/>
  <c r="Q1199" i="1"/>
  <c r="Q1200" i="1"/>
  <c r="Q1201" i="1"/>
  <c r="Q1202" i="1"/>
  <c r="Q1203" i="1"/>
  <c r="Q1204" i="1"/>
  <c r="Q1205" i="1"/>
  <c r="Q1206" i="1"/>
  <c r="Q1207" i="1"/>
  <c r="Q1208" i="1"/>
  <c r="Q1209" i="1"/>
  <c r="Q1210" i="1"/>
  <c r="Q1211" i="1"/>
  <c r="Q1212" i="1"/>
  <c r="Q1213" i="1"/>
  <c r="Q1214" i="1"/>
  <c r="Q1215" i="1"/>
  <c r="Q1216" i="1"/>
  <c r="Q1217" i="1"/>
  <c r="Q1218" i="1"/>
  <c r="Q1219" i="1"/>
  <c r="Q1220" i="1"/>
  <c r="Q1221" i="1"/>
  <c r="Q1222" i="1"/>
  <c r="Q1223" i="1"/>
  <c r="Q1224" i="1"/>
  <c r="Q1225" i="1"/>
  <c r="Q1226" i="1"/>
  <c r="Q1227" i="1"/>
  <c r="Q1228" i="1"/>
  <c r="Q1229" i="1"/>
  <c r="Q1230" i="1"/>
  <c r="Q1231" i="1"/>
  <c r="Q1232" i="1"/>
  <c r="Q1233" i="1"/>
  <c r="Q1234" i="1"/>
  <c r="Q1235" i="1"/>
  <c r="Q1236" i="1"/>
  <c r="Q1237" i="1"/>
  <c r="Q1238" i="1"/>
  <c r="Q1239" i="1"/>
  <c r="Q1240" i="1"/>
  <c r="Q1241" i="1"/>
  <c r="Q1242" i="1"/>
  <c r="Q1243" i="1"/>
  <c r="Q1244" i="1"/>
  <c r="Q1245" i="1"/>
  <c r="Q1246" i="1"/>
  <c r="Q1247" i="1"/>
  <c r="Q1248" i="1"/>
  <c r="Q1249" i="1"/>
  <c r="Q1250" i="1"/>
  <c r="Q1251" i="1"/>
  <c r="Q1252" i="1"/>
  <c r="Q1253" i="1"/>
  <c r="Q1254" i="1"/>
  <c r="Q1255" i="1"/>
  <c r="Q1256" i="1"/>
  <c r="Q1257" i="1"/>
  <c r="Q1258" i="1"/>
  <c r="Q1259" i="1"/>
  <c r="Q1260" i="1"/>
  <c r="Q1261" i="1"/>
  <c r="Q1262" i="1"/>
  <c r="Q1263" i="1"/>
  <c r="Q1264" i="1"/>
  <c r="Q1265" i="1"/>
  <c r="Q1266" i="1"/>
  <c r="Q1267" i="1"/>
  <c r="Q1268" i="1"/>
  <c r="Q1269" i="1"/>
  <c r="Q1270" i="1"/>
  <c r="Q1271" i="1"/>
  <c r="Q1272" i="1"/>
  <c r="Q1273" i="1"/>
  <c r="Q1274" i="1"/>
  <c r="Q1275" i="1"/>
  <c r="Q1276" i="1"/>
  <c r="Q1277" i="1"/>
  <c r="Q1278" i="1"/>
  <c r="Q1279" i="1"/>
  <c r="Q1280" i="1"/>
  <c r="Q1281" i="1"/>
  <c r="Q1282" i="1"/>
  <c r="Q1283" i="1"/>
  <c r="Q1284" i="1"/>
  <c r="Q1285" i="1"/>
  <c r="Q1286" i="1"/>
  <c r="Q1287" i="1"/>
  <c r="Q1288" i="1"/>
  <c r="Q1289" i="1"/>
  <c r="Q1290" i="1"/>
  <c r="Q1291" i="1"/>
  <c r="Q1292" i="1"/>
  <c r="Q1293" i="1"/>
  <c r="Q1294" i="1"/>
  <c r="Q1295" i="1"/>
  <c r="Q1296" i="1"/>
  <c r="Q1297" i="1"/>
  <c r="Q1298" i="1"/>
  <c r="Q1299" i="1"/>
  <c r="Q1300" i="1"/>
  <c r="Q1301" i="1"/>
  <c r="Q1302" i="1"/>
  <c r="Q1303" i="1"/>
  <c r="Q1304" i="1"/>
  <c r="Q1305" i="1"/>
  <c r="Q1306" i="1"/>
  <c r="Q1307" i="1"/>
  <c r="Q1308" i="1"/>
  <c r="Q1309" i="1"/>
  <c r="Q1310" i="1"/>
  <c r="Q1311" i="1"/>
  <c r="Q1312" i="1"/>
  <c r="Q1313" i="1"/>
  <c r="Q1314" i="1"/>
  <c r="Q1315" i="1"/>
  <c r="Q1316" i="1"/>
  <c r="Q1317" i="1"/>
  <c r="Q1318" i="1"/>
  <c r="Q1319" i="1"/>
  <c r="Q1320" i="1"/>
  <c r="Q1321" i="1"/>
  <c r="Q1322" i="1"/>
  <c r="Q1323" i="1"/>
  <c r="Q1324" i="1"/>
  <c r="Q1325" i="1"/>
  <c r="Q1326" i="1"/>
  <c r="Q1327" i="1"/>
  <c r="Q1328" i="1"/>
  <c r="Q1329" i="1"/>
  <c r="Q1330" i="1"/>
  <c r="Q1331" i="1"/>
  <c r="Q1332" i="1"/>
  <c r="Q1333" i="1"/>
  <c r="Q1334" i="1"/>
  <c r="Q1335" i="1"/>
  <c r="Q1336" i="1"/>
  <c r="Q1337" i="1"/>
  <c r="Q1338" i="1"/>
  <c r="Q1339" i="1"/>
  <c r="Q1340" i="1"/>
  <c r="Q1341" i="1"/>
  <c r="Q1342" i="1"/>
  <c r="Q1343" i="1"/>
  <c r="Q1344" i="1"/>
  <c r="Q1345" i="1"/>
  <c r="Q1346" i="1"/>
  <c r="Q1347" i="1"/>
  <c r="Q1348" i="1"/>
  <c r="Q1349" i="1"/>
  <c r="Q1350" i="1"/>
  <c r="Q1351" i="1"/>
  <c r="Q1352" i="1"/>
  <c r="Q1353" i="1"/>
  <c r="Q1354" i="1"/>
  <c r="Q1355" i="1"/>
  <c r="Q1356" i="1"/>
  <c r="Q1357" i="1"/>
  <c r="Q1358" i="1"/>
  <c r="Q1359" i="1"/>
  <c r="Q1360" i="1"/>
  <c r="Q1361" i="1"/>
  <c r="Q1362" i="1"/>
  <c r="Q1363" i="1"/>
  <c r="Q1364" i="1"/>
  <c r="Q1365" i="1"/>
  <c r="Q1366" i="1"/>
  <c r="Q1367" i="1"/>
  <c r="Q1368" i="1"/>
  <c r="Q1369" i="1"/>
  <c r="Q1370" i="1"/>
  <c r="Q1371" i="1"/>
  <c r="Q1372" i="1"/>
  <c r="Q1373" i="1"/>
  <c r="Q1374" i="1"/>
  <c r="Q1375" i="1"/>
  <c r="Q1376" i="1"/>
  <c r="Q1377" i="1"/>
  <c r="Q1378" i="1"/>
  <c r="Q1379" i="1"/>
  <c r="Q1380" i="1"/>
  <c r="Q1381" i="1"/>
  <c r="Q1382" i="1"/>
  <c r="Q1383" i="1"/>
  <c r="Q1384" i="1"/>
  <c r="Q1385" i="1"/>
  <c r="Q1386" i="1"/>
  <c r="Q1387" i="1"/>
  <c r="Q1388" i="1"/>
  <c r="Q1389" i="1"/>
  <c r="Q1390" i="1"/>
  <c r="Q1391" i="1"/>
  <c r="Q1392" i="1"/>
  <c r="Q1393" i="1"/>
  <c r="Q1394" i="1"/>
  <c r="Q1395" i="1"/>
  <c r="Q1396" i="1"/>
  <c r="Q1397" i="1"/>
  <c r="Q1398" i="1"/>
  <c r="Q1399" i="1"/>
  <c r="Q1400" i="1"/>
  <c r="Q1401" i="1"/>
  <c r="Q1402" i="1"/>
  <c r="Q1403" i="1"/>
  <c r="Q1404" i="1"/>
  <c r="Q1405" i="1"/>
  <c r="Q1406" i="1"/>
  <c r="Q1407" i="1"/>
  <c r="Q1408" i="1"/>
  <c r="Q1409" i="1"/>
  <c r="Q1410" i="1"/>
  <c r="Q1411" i="1"/>
  <c r="Q1412" i="1"/>
  <c r="Q1413" i="1"/>
  <c r="Q1414" i="1"/>
  <c r="Q1415" i="1"/>
  <c r="Q1416" i="1"/>
  <c r="Q1417" i="1"/>
  <c r="Q1418" i="1"/>
  <c r="Q1419" i="1"/>
  <c r="Q1420" i="1"/>
  <c r="Q1421" i="1"/>
  <c r="Q1422" i="1"/>
  <c r="Q1423" i="1"/>
  <c r="Q1424" i="1"/>
  <c r="Q1425" i="1"/>
  <c r="Q1426" i="1"/>
  <c r="Q1427" i="1"/>
  <c r="Q1428" i="1"/>
  <c r="Q1429" i="1"/>
  <c r="Q1430" i="1"/>
  <c r="Q1431" i="1"/>
  <c r="Q1432" i="1"/>
  <c r="Q1433" i="1"/>
  <c r="Q1434" i="1"/>
  <c r="Q1435" i="1"/>
  <c r="Q1436" i="1"/>
  <c r="Q1437" i="1"/>
  <c r="Q1438" i="1"/>
  <c r="Q1439" i="1"/>
  <c r="Q1440" i="1"/>
  <c r="Q1441" i="1"/>
  <c r="Q1442" i="1"/>
  <c r="Q1443" i="1"/>
  <c r="Q1444" i="1"/>
  <c r="Q1445" i="1"/>
  <c r="Q1446" i="1"/>
  <c r="Q1447" i="1"/>
  <c r="Q1448" i="1"/>
  <c r="Q1449" i="1"/>
  <c r="Q1450" i="1"/>
  <c r="Q1451" i="1"/>
  <c r="Q1452" i="1"/>
  <c r="Q1453" i="1"/>
  <c r="Q1454" i="1"/>
  <c r="Q1455" i="1"/>
  <c r="Q1456" i="1"/>
  <c r="Q1457" i="1"/>
  <c r="Q1458" i="1"/>
  <c r="Q1459" i="1"/>
  <c r="Q1460" i="1"/>
  <c r="Q1461" i="1"/>
  <c r="Q1462" i="1"/>
  <c r="Q1463" i="1"/>
  <c r="Q1464" i="1"/>
  <c r="Q1465" i="1"/>
  <c r="Q1466" i="1"/>
  <c r="Q1467" i="1"/>
  <c r="Q1468" i="1"/>
  <c r="Q1469" i="1"/>
  <c r="Q1470" i="1"/>
  <c r="Q1471" i="1"/>
  <c r="Q1472" i="1"/>
  <c r="Q1473" i="1"/>
  <c r="Q1474" i="1"/>
  <c r="Q1475" i="1"/>
  <c r="Q1476" i="1"/>
  <c r="Q1477" i="1"/>
  <c r="Q1478" i="1"/>
  <c r="Q1479" i="1"/>
  <c r="Q1480" i="1"/>
  <c r="Q1481" i="1"/>
  <c r="Q1482" i="1"/>
  <c r="Q1483" i="1"/>
  <c r="Q1484" i="1"/>
  <c r="Q1485" i="1"/>
  <c r="Q1486" i="1"/>
  <c r="Q1487" i="1"/>
  <c r="Q1488" i="1"/>
  <c r="Q1489" i="1"/>
  <c r="Q1490" i="1"/>
  <c r="Q1491" i="1"/>
  <c r="Q1492" i="1"/>
  <c r="Q1493" i="1"/>
  <c r="Q1494" i="1"/>
  <c r="Q1495" i="1"/>
  <c r="Q1496" i="1"/>
  <c r="Q1497" i="1"/>
  <c r="Q1498" i="1"/>
  <c r="Q1499" i="1"/>
  <c r="Q1500" i="1"/>
  <c r="Q1501" i="1"/>
  <c r="Q1502" i="1"/>
  <c r="Q1503" i="1"/>
  <c r="Q1504" i="1"/>
  <c r="Q1505" i="1"/>
  <c r="Q1506" i="1"/>
  <c r="Q1507" i="1"/>
  <c r="Q1508" i="1"/>
  <c r="Q1509" i="1"/>
  <c r="Q1510" i="1"/>
  <c r="Q1511" i="1"/>
  <c r="Q1512" i="1"/>
  <c r="Q1513" i="1"/>
  <c r="Q1514" i="1"/>
  <c r="Q1515" i="1"/>
  <c r="Q1516" i="1"/>
  <c r="Q1517" i="1"/>
  <c r="Q1518" i="1"/>
  <c r="Q1519" i="1"/>
  <c r="Q1520" i="1"/>
  <c r="Q1521" i="1"/>
  <c r="Q1522" i="1"/>
  <c r="Q1523" i="1"/>
  <c r="Q1524" i="1"/>
  <c r="Q1525" i="1"/>
  <c r="Q1526" i="1"/>
  <c r="Q1527" i="1"/>
  <c r="Q1528" i="1"/>
  <c r="Q1529" i="1"/>
  <c r="Q1530" i="1"/>
  <c r="Q1531" i="1"/>
  <c r="Q1532" i="1"/>
  <c r="Q1533" i="1"/>
  <c r="Q1534" i="1"/>
  <c r="Q1535" i="1"/>
  <c r="Q1536" i="1"/>
  <c r="Q1537" i="1"/>
  <c r="Q1538" i="1"/>
  <c r="Q1539" i="1"/>
  <c r="Q1540" i="1"/>
  <c r="Q1541" i="1"/>
  <c r="Q1542" i="1"/>
  <c r="Q1543" i="1"/>
  <c r="Q1544" i="1"/>
  <c r="Q1545" i="1"/>
  <c r="Q1546" i="1"/>
  <c r="Q1547" i="1"/>
  <c r="Q1548" i="1"/>
  <c r="Q1549" i="1"/>
  <c r="Q1550" i="1"/>
  <c r="Q1551" i="1"/>
  <c r="Q1552" i="1"/>
  <c r="Q1553" i="1"/>
  <c r="Q1554" i="1"/>
  <c r="Q1555" i="1"/>
  <c r="Q1556" i="1"/>
  <c r="Q1557" i="1"/>
  <c r="Q1558" i="1"/>
  <c r="Q1559" i="1"/>
  <c r="Q1560" i="1"/>
  <c r="Q1561" i="1"/>
  <c r="Q1562" i="1"/>
  <c r="Q1563" i="1"/>
  <c r="Q1564" i="1"/>
  <c r="Q1565" i="1"/>
  <c r="Q1566" i="1"/>
  <c r="Q1567" i="1"/>
  <c r="Q1568" i="1"/>
  <c r="Q1569" i="1"/>
  <c r="Q1570" i="1"/>
  <c r="Q1571" i="1"/>
  <c r="Q1572" i="1"/>
  <c r="Q1573" i="1"/>
  <c r="Q1574" i="1"/>
  <c r="Q1575" i="1"/>
  <c r="Q1576" i="1"/>
  <c r="Q1577" i="1"/>
  <c r="Q1578" i="1"/>
  <c r="Q1579" i="1"/>
  <c r="Q1580" i="1"/>
  <c r="Q1581" i="1"/>
  <c r="Q1582" i="1"/>
  <c r="Q1583" i="1"/>
  <c r="Q1584" i="1"/>
  <c r="Q1585" i="1"/>
  <c r="Q1586" i="1"/>
  <c r="Q1587" i="1"/>
  <c r="Q1588" i="1"/>
  <c r="Q1589" i="1"/>
  <c r="Q1590" i="1"/>
  <c r="Q1591" i="1"/>
  <c r="Q1592" i="1"/>
  <c r="Q1593" i="1"/>
  <c r="Q1594" i="1"/>
  <c r="Q1595" i="1"/>
  <c r="Q1596" i="1"/>
  <c r="Q1597" i="1"/>
  <c r="Q1598" i="1"/>
  <c r="Q1599" i="1"/>
  <c r="Q1600" i="1"/>
  <c r="Q1601" i="1"/>
  <c r="Q1602" i="1"/>
  <c r="Q1603" i="1"/>
  <c r="Q1604" i="1"/>
  <c r="Q1605" i="1"/>
  <c r="Q1606" i="1"/>
  <c r="Q1607" i="1"/>
  <c r="Q1608" i="1"/>
  <c r="Q1609" i="1"/>
  <c r="Q1610" i="1"/>
  <c r="Q1611" i="1"/>
  <c r="Q1612" i="1"/>
  <c r="Q1613" i="1"/>
  <c r="Q1614" i="1"/>
  <c r="Q1615" i="1"/>
  <c r="Q1616" i="1"/>
  <c r="Q1617" i="1"/>
  <c r="Q1618" i="1"/>
  <c r="Q1619" i="1"/>
  <c r="Q1620" i="1"/>
  <c r="Q1621" i="1"/>
  <c r="Q1622" i="1"/>
  <c r="Q1623" i="1"/>
  <c r="Q1624" i="1"/>
  <c r="Q1625" i="1"/>
  <c r="Q1626" i="1"/>
  <c r="Q1627" i="1"/>
  <c r="Q1628" i="1"/>
  <c r="Q1629" i="1"/>
  <c r="Q1630" i="1"/>
  <c r="Q1631" i="1"/>
  <c r="Q1632" i="1"/>
  <c r="Q1633" i="1"/>
  <c r="Q1634" i="1"/>
  <c r="Q1635" i="1"/>
  <c r="Q1636" i="1"/>
  <c r="Q1637" i="1"/>
  <c r="Q1638" i="1"/>
  <c r="Q1639" i="1"/>
  <c r="Q1640" i="1"/>
  <c r="Q1641" i="1"/>
  <c r="Q1642" i="1"/>
  <c r="Q1643" i="1"/>
  <c r="Q1644" i="1"/>
  <c r="Q1645" i="1"/>
  <c r="Q1646" i="1"/>
  <c r="Q1647" i="1"/>
  <c r="Q1648" i="1"/>
  <c r="Q1649" i="1"/>
  <c r="Q1650" i="1"/>
  <c r="Q1651" i="1"/>
  <c r="Q1652" i="1"/>
  <c r="Q1653" i="1"/>
  <c r="Q1654" i="1"/>
  <c r="Q1655" i="1"/>
  <c r="Q1656" i="1"/>
  <c r="Q1657" i="1"/>
  <c r="Q1658" i="1"/>
  <c r="Q1659" i="1"/>
  <c r="Q1660" i="1"/>
  <c r="Q1661" i="1"/>
  <c r="Q1662" i="1"/>
  <c r="Q1663" i="1"/>
  <c r="Q1664" i="1"/>
  <c r="Q1665" i="1"/>
  <c r="Q1666" i="1"/>
  <c r="Q1667" i="1"/>
  <c r="Q1668" i="1"/>
  <c r="Q1669" i="1"/>
  <c r="Q1670" i="1"/>
  <c r="Q1671" i="1"/>
  <c r="Q1672" i="1"/>
  <c r="Q1673" i="1"/>
  <c r="Q1674" i="1"/>
  <c r="Q1675" i="1"/>
  <c r="Q1676" i="1"/>
  <c r="Q1677" i="1"/>
  <c r="Q1678" i="1"/>
  <c r="Q1679" i="1"/>
  <c r="Q1680" i="1"/>
  <c r="Q1681" i="1"/>
  <c r="Q1682" i="1"/>
  <c r="Q1683" i="1"/>
  <c r="Q1684" i="1"/>
  <c r="Q1685" i="1"/>
  <c r="Q1686" i="1"/>
  <c r="Q1687" i="1"/>
  <c r="Q1688" i="1"/>
  <c r="Q1689" i="1"/>
  <c r="Q1690" i="1"/>
  <c r="Q1691" i="1"/>
  <c r="Q1692" i="1"/>
  <c r="Q1693" i="1"/>
  <c r="Q1694" i="1"/>
  <c r="Q1695" i="1"/>
  <c r="Q1696" i="1"/>
  <c r="Q1697" i="1"/>
  <c r="Q1698" i="1"/>
  <c r="Q1699" i="1"/>
  <c r="Q1700" i="1"/>
  <c r="Q1701" i="1"/>
  <c r="Q1702" i="1"/>
  <c r="Q1703" i="1"/>
  <c r="Q1704" i="1"/>
  <c r="Q1705" i="1"/>
  <c r="Q1706" i="1"/>
  <c r="Q1707" i="1"/>
  <c r="Q1708" i="1"/>
  <c r="Q1709" i="1"/>
  <c r="Q1710" i="1"/>
  <c r="Q1711" i="1"/>
  <c r="Q1712" i="1"/>
  <c r="Q1713" i="1"/>
  <c r="Q1714" i="1"/>
  <c r="Q1715" i="1"/>
  <c r="Q1716" i="1"/>
  <c r="Q1717" i="1"/>
  <c r="Q1718" i="1"/>
  <c r="Q1719" i="1"/>
  <c r="Q1720" i="1"/>
  <c r="Q1721" i="1"/>
  <c r="Q1722" i="1"/>
  <c r="Q1723" i="1"/>
  <c r="Q1724" i="1"/>
  <c r="Q1725" i="1"/>
  <c r="Q1726" i="1"/>
  <c r="Q1727" i="1"/>
  <c r="Q1728" i="1"/>
  <c r="Q1729" i="1"/>
  <c r="Q1730" i="1"/>
  <c r="Q1731" i="1"/>
  <c r="Q1732" i="1"/>
  <c r="Q1733" i="1"/>
  <c r="Q1734" i="1"/>
  <c r="Q1735" i="1"/>
  <c r="Q1736" i="1"/>
  <c r="Q1737" i="1"/>
  <c r="Q1738" i="1"/>
  <c r="Q1739" i="1"/>
  <c r="Q1740" i="1"/>
  <c r="Q1741" i="1"/>
  <c r="Q1742" i="1"/>
  <c r="Q1743" i="1"/>
  <c r="Q1744" i="1"/>
  <c r="Q1745" i="1"/>
  <c r="Q1746" i="1"/>
  <c r="Q1747" i="1"/>
  <c r="Q1748" i="1"/>
  <c r="Q1749" i="1"/>
  <c r="Q1750" i="1"/>
  <c r="Q1751" i="1"/>
  <c r="Q1752" i="1"/>
  <c r="Q1753" i="1"/>
  <c r="Q1754" i="1"/>
  <c r="Q1755" i="1"/>
  <c r="Q1756" i="1"/>
  <c r="Q1757" i="1"/>
  <c r="Q1758" i="1"/>
  <c r="Q1759" i="1"/>
  <c r="Q1760" i="1"/>
  <c r="Q1761" i="1"/>
  <c r="Q1762" i="1"/>
  <c r="Q1763" i="1"/>
  <c r="Q1764" i="1"/>
  <c r="Q1765" i="1"/>
  <c r="Q1766" i="1"/>
  <c r="Q1767" i="1"/>
  <c r="Q1768" i="1"/>
  <c r="Q1769" i="1"/>
  <c r="Q1770" i="1"/>
  <c r="Q1771" i="1"/>
  <c r="Q1772" i="1"/>
  <c r="Q1773" i="1"/>
  <c r="Q1774" i="1"/>
  <c r="Q1775" i="1"/>
  <c r="Q1776" i="1"/>
  <c r="Q1777" i="1"/>
  <c r="Q1778" i="1"/>
  <c r="Q1779" i="1"/>
  <c r="Q1780" i="1"/>
  <c r="Q1781" i="1"/>
  <c r="Q1782" i="1"/>
  <c r="Q1783" i="1"/>
  <c r="Q1784" i="1"/>
  <c r="Q1785" i="1"/>
  <c r="Q1786" i="1"/>
  <c r="Q1787" i="1"/>
  <c r="Q1788" i="1"/>
  <c r="Q1789" i="1"/>
  <c r="Q1790" i="1"/>
  <c r="Q1791" i="1"/>
  <c r="Q1792" i="1"/>
  <c r="Q1793" i="1"/>
  <c r="Q1794" i="1"/>
  <c r="Q1795" i="1"/>
  <c r="Q1796" i="1"/>
  <c r="Q1797" i="1"/>
  <c r="Q1798" i="1"/>
  <c r="Q1799" i="1"/>
  <c r="Q1800" i="1"/>
  <c r="Q1801" i="1"/>
  <c r="Q1802" i="1"/>
  <c r="Q1803" i="1"/>
  <c r="Q1804" i="1"/>
  <c r="Q1805" i="1"/>
  <c r="Q1806" i="1"/>
  <c r="Q1807" i="1"/>
  <c r="Q1808" i="1"/>
  <c r="Q1809" i="1"/>
  <c r="Q1810" i="1"/>
  <c r="Q1811" i="1"/>
  <c r="Q1812" i="1"/>
  <c r="Q1813" i="1"/>
  <c r="Q1814" i="1"/>
  <c r="Q1815" i="1"/>
  <c r="Q1816" i="1"/>
  <c r="Q1817" i="1"/>
  <c r="Q1818" i="1"/>
  <c r="Q1819" i="1"/>
  <c r="Q1820" i="1"/>
  <c r="Q1821" i="1"/>
  <c r="Q1822" i="1"/>
  <c r="Q1823" i="1"/>
  <c r="Q1824" i="1"/>
  <c r="Q1825" i="1"/>
  <c r="Q1826" i="1"/>
  <c r="Q1827" i="1"/>
  <c r="Q1828" i="1"/>
  <c r="Q1829" i="1"/>
  <c r="Q1830" i="1"/>
  <c r="Q1831" i="1"/>
  <c r="Q1832" i="1"/>
  <c r="Q1833" i="1"/>
  <c r="Q1834" i="1"/>
  <c r="Q1835" i="1"/>
  <c r="Q1836" i="1"/>
  <c r="Q1837" i="1"/>
  <c r="Q1838" i="1"/>
  <c r="Q1839" i="1"/>
  <c r="Q1840" i="1"/>
  <c r="Q1841" i="1"/>
  <c r="Q1842" i="1"/>
  <c r="Q1843" i="1"/>
  <c r="Q1844" i="1"/>
  <c r="Q1845" i="1"/>
  <c r="Q1846" i="1"/>
  <c r="Q1847" i="1"/>
  <c r="Q1848" i="1"/>
  <c r="Q1849" i="1"/>
  <c r="Q1850" i="1"/>
  <c r="Q1851" i="1"/>
  <c r="Q1852" i="1"/>
  <c r="Q1853" i="1"/>
  <c r="Q1854" i="1"/>
  <c r="Q1855" i="1"/>
  <c r="Q1856" i="1"/>
  <c r="Q1857" i="1"/>
  <c r="Q1858" i="1"/>
  <c r="Q1859" i="1"/>
  <c r="Q1860" i="1"/>
  <c r="Q1861" i="1"/>
  <c r="Q1862" i="1"/>
  <c r="Q1863" i="1"/>
  <c r="Q1864" i="1"/>
  <c r="Q1865" i="1"/>
  <c r="Q1866" i="1"/>
  <c r="Q1867" i="1"/>
  <c r="Q1868" i="1"/>
  <c r="Q1869" i="1"/>
  <c r="Q1870" i="1"/>
  <c r="Q1871" i="1"/>
  <c r="Q1872" i="1"/>
  <c r="Q1873" i="1"/>
  <c r="Q1874" i="1"/>
  <c r="Q1875" i="1"/>
  <c r="Q1876" i="1"/>
  <c r="Q1877" i="1"/>
  <c r="Q1878" i="1"/>
  <c r="Q1879" i="1"/>
  <c r="Q1880" i="1"/>
  <c r="Q1881" i="1"/>
  <c r="Q1882" i="1"/>
  <c r="Q1883" i="1"/>
  <c r="Q1884" i="1"/>
  <c r="Q1885" i="1"/>
  <c r="Q1886" i="1"/>
  <c r="Q1887" i="1"/>
  <c r="Q1888" i="1"/>
  <c r="Q1889" i="1"/>
  <c r="Q1890" i="1"/>
  <c r="Q1891" i="1"/>
  <c r="Q1892" i="1"/>
  <c r="Q1893" i="1"/>
  <c r="Q1894" i="1"/>
  <c r="Q1895" i="1"/>
  <c r="Q1896" i="1"/>
  <c r="Q1897" i="1"/>
  <c r="Q1898" i="1"/>
  <c r="Q1899" i="1"/>
  <c r="Q1900" i="1"/>
  <c r="Q1901" i="1"/>
  <c r="Q1902" i="1"/>
  <c r="Q1903" i="1"/>
  <c r="Q1904" i="1"/>
  <c r="Q1905" i="1"/>
  <c r="Q1906" i="1"/>
  <c r="Q1907" i="1"/>
  <c r="Q1908" i="1"/>
  <c r="Q1909" i="1"/>
  <c r="Q1910" i="1"/>
  <c r="Q1911" i="1"/>
  <c r="Q1912" i="1"/>
  <c r="Q1913" i="1"/>
  <c r="Q1914" i="1"/>
  <c r="Q1915" i="1"/>
  <c r="Q1916" i="1"/>
  <c r="Q1917" i="1"/>
  <c r="Q1918" i="1"/>
  <c r="Q1919" i="1"/>
  <c r="Q1920" i="1"/>
  <c r="Q1921" i="1"/>
  <c r="Q1922" i="1"/>
  <c r="Q1923" i="1"/>
  <c r="Q1924" i="1"/>
  <c r="Q1925" i="1"/>
  <c r="Q1926" i="1"/>
  <c r="Q1927" i="1"/>
  <c r="Q1928" i="1"/>
  <c r="Q1929" i="1"/>
  <c r="Q1930" i="1"/>
  <c r="Q1931" i="1"/>
  <c r="Q1932" i="1"/>
  <c r="Q1933" i="1"/>
  <c r="Q1934" i="1"/>
  <c r="Q1935" i="1"/>
  <c r="Q1936" i="1"/>
  <c r="Q1937" i="1"/>
  <c r="Q1938" i="1"/>
  <c r="Q1939" i="1"/>
  <c r="Q1940" i="1"/>
  <c r="Q1941" i="1"/>
  <c r="Q1942" i="1"/>
  <c r="Q1943" i="1"/>
  <c r="Q1944" i="1"/>
  <c r="Q1945" i="1"/>
  <c r="Q1946" i="1"/>
  <c r="Q1947" i="1"/>
  <c r="Q1948" i="1"/>
  <c r="Q1949" i="1"/>
  <c r="Q1950" i="1"/>
  <c r="Q1951" i="1"/>
  <c r="Q1952" i="1"/>
  <c r="Q1953" i="1"/>
  <c r="Q1954" i="1"/>
  <c r="Q1955" i="1"/>
  <c r="Q1956" i="1"/>
  <c r="Q1957" i="1"/>
  <c r="Q1958" i="1"/>
  <c r="Q1959" i="1"/>
  <c r="Q1960" i="1"/>
  <c r="Q1961" i="1"/>
  <c r="Q1962" i="1"/>
  <c r="Q1963" i="1"/>
  <c r="Q1964" i="1"/>
  <c r="Q1965" i="1"/>
  <c r="Q1966" i="1"/>
  <c r="Q1967" i="1"/>
  <c r="Q1968" i="1"/>
  <c r="Q1969" i="1"/>
  <c r="Q1970" i="1"/>
  <c r="Q1971" i="1"/>
  <c r="Q1972" i="1"/>
  <c r="Q1973" i="1"/>
  <c r="Q1974" i="1"/>
  <c r="Q1975" i="1"/>
  <c r="Q1976" i="1"/>
  <c r="Q1977" i="1"/>
  <c r="Q1978" i="1"/>
  <c r="Q1979" i="1"/>
  <c r="Q1980" i="1"/>
  <c r="Q1981" i="1"/>
  <c r="Q1982" i="1"/>
  <c r="Q1983" i="1"/>
  <c r="Q1984" i="1"/>
  <c r="Q1985" i="1"/>
  <c r="Q1986" i="1"/>
  <c r="Q1987" i="1"/>
  <c r="Q1988" i="1"/>
  <c r="Q1989" i="1"/>
  <c r="Q1990" i="1"/>
  <c r="Q1991" i="1"/>
  <c r="Q1992" i="1"/>
  <c r="Q1993" i="1"/>
  <c r="Q1994" i="1"/>
  <c r="Q1995" i="1"/>
  <c r="Q1996" i="1"/>
  <c r="Q1997" i="1"/>
  <c r="Q1998" i="1"/>
  <c r="Q1999" i="1"/>
  <c r="Q2000" i="1"/>
  <c r="Q2001" i="1"/>
  <c r="Q2" i="1"/>
  <c r="P3" i="1"/>
  <c r="P4" i="1"/>
  <c r="P5" i="1"/>
  <c r="P6" i="1"/>
  <c r="P7" i="1"/>
  <c r="P8" i="1"/>
  <c r="P9" i="1"/>
  <c r="P10" i="1"/>
  <c r="P11" i="1"/>
  <c r="P12" i="1"/>
  <c r="P13" i="1"/>
  <c r="P14" i="1"/>
  <c r="P15" i="1"/>
  <c r="P16" i="1"/>
  <c r="P17" i="1"/>
  <c r="P18" i="1"/>
  <c r="P19" i="1"/>
  <c r="P20" i="1"/>
  <c r="P21" i="1"/>
  <c r="P22" i="1"/>
  <c r="P23" i="1"/>
  <c r="P24" i="1"/>
  <c r="P25" i="1"/>
  <c r="P26" i="1"/>
  <c r="P27" i="1"/>
  <c r="P28" i="1"/>
  <c r="P29" i="1"/>
  <c r="P30" i="1"/>
  <c r="P31" i="1"/>
  <c r="P32" i="1"/>
  <c r="P33" i="1"/>
  <c r="P34" i="1"/>
  <c r="P35" i="1"/>
  <c r="P36" i="1"/>
  <c r="P37" i="1"/>
  <c r="P38" i="1"/>
  <c r="P39" i="1"/>
  <c r="P40" i="1"/>
  <c r="P41" i="1"/>
  <c r="P42" i="1"/>
  <c r="P43" i="1"/>
  <c r="P44" i="1"/>
  <c r="P45" i="1"/>
  <c r="P46" i="1"/>
  <c r="P47" i="1"/>
  <c r="P48" i="1"/>
  <c r="P49" i="1"/>
  <c r="P50" i="1"/>
  <c r="P51" i="1"/>
  <c r="P52" i="1"/>
  <c r="P53" i="1"/>
  <c r="P54" i="1"/>
  <c r="P55" i="1"/>
  <c r="P56" i="1"/>
  <c r="P57" i="1"/>
  <c r="P58" i="1"/>
  <c r="P59" i="1"/>
  <c r="P60" i="1"/>
  <c r="P61" i="1"/>
  <c r="P62" i="1"/>
  <c r="P63" i="1"/>
  <c r="P64" i="1"/>
  <c r="P65" i="1"/>
  <c r="P66" i="1"/>
  <c r="P67" i="1"/>
  <c r="P68" i="1"/>
  <c r="P69" i="1"/>
  <c r="P70" i="1"/>
  <c r="P71" i="1"/>
  <c r="P72" i="1"/>
  <c r="P73" i="1"/>
  <c r="P74" i="1"/>
  <c r="P75" i="1"/>
  <c r="P76" i="1"/>
  <c r="P77" i="1"/>
  <c r="P78" i="1"/>
  <c r="P79" i="1"/>
  <c r="P80" i="1"/>
  <c r="P81" i="1"/>
  <c r="P82" i="1"/>
  <c r="P83" i="1"/>
  <c r="P84" i="1"/>
  <c r="P85" i="1"/>
  <c r="P86" i="1"/>
  <c r="P87" i="1"/>
  <c r="P88" i="1"/>
  <c r="P89" i="1"/>
  <c r="P90" i="1"/>
  <c r="P91" i="1"/>
  <c r="P92" i="1"/>
  <c r="P93" i="1"/>
  <c r="P94" i="1"/>
  <c r="P95" i="1"/>
  <c r="P96" i="1"/>
  <c r="P97" i="1"/>
  <c r="P98" i="1"/>
  <c r="P99" i="1"/>
  <c r="P100" i="1"/>
  <c r="P101" i="1"/>
  <c r="P102" i="1"/>
  <c r="P103" i="1"/>
  <c r="P104" i="1"/>
  <c r="P105" i="1"/>
  <c r="P106" i="1"/>
  <c r="P107" i="1"/>
  <c r="P108" i="1"/>
  <c r="P109" i="1"/>
  <c r="P110" i="1"/>
  <c r="P111" i="1"/>
  <c r="P112" i="1"/>
  <c r="P113" i="1"/>
  <c r="P114" i="1"/>
  <c r="P115" i="1"/>
  <c r="P116" i="1"/>
  <c r="P117" i="1"/>
  <c r="P118" i="1"/>
  <c r="P119" i="1"/>
  <c r="P120" i="1"/>
  <c r="P121" i="1"/>
  <c r="P122" i="1"/>
  <c r="P123" i="1"/>
  <c r="P124" i="1"/>
  <c r="P125" i="1"/>
  <c r="P126" i="1"/>
  <c r="P127" i="1"/>
  <c r="P128" i="1"/>
  <c r="P129" i="1"/>
  <c r="P130" i="1"/>
  <c r="P131" i="1"/>
  <c r="P132" i="1"/>
  <c r="P133" i="1"/>
  <c r="P134" i="1"/>
  <c r="P135" i="1"/>
  <c r="P136" i="1"/>
  <c r="P137" i="1"/>
  <c r="P138" i="1"/>
  <c r="P139" i="1"/>
  <c r="P140" i="1"/>
  <c r="P141" i="1"/>
  <c r="P142" i="1"/>
  <c r="P143" i="1"/>
  <c r="P144" i="1"/>
  <c r="P145" i="1"/>
  <c r="P146" i="1"/>
  <c r="P147" i="1"/>
  <c r="P148" i="1"/>
  <c r="P149" i="1"/>
  <c r="P150" i="1"/>
  <c r="P151" i="1"/>
  <c r="P152" i="1"/>
  <c r="P153" i="1"/>
  <c r="P154" i="1"/>
  <c r="P155" i="1"/>
  <c r="P156" i="1"/>
  <c r="P157" i="1"/>
  <c r="P158" i="1"/>
  <c r="P159" i="1"/>
  <c r="P160" i="1"/>
  <c r="P161" i="1"/>
  <c r="P162" i="1"/>
  <c r="P163" i="1"/>
  <c r="P164" i="1"/>
  <c r="P165" i="1"/>
  <c r="P166" i="1"/>
  <c r="P167" i="1"/>
  <c r="P168" i="1"/>
  <c r="P169" i="1"/>
  <c r="P170" i="1"/>
  <c r="P171" i="1"/>
  <c r="P172" i="1"/>
  <c r="P173" i="1"/>
  <c r="P174" i="1"/>
  <c r="P175" i="1"/>
  <c r="P176" i="1"/>
  <c r="P177" i="1"/>
  <c r="P178" i="1"/>
  <c r="P179" i="1"/>
  <c r="P180" i="1"/>
  <c r="P181" i="1"/>
  <c r="P182" i="1"/>
  <c r="P183" i="1"/>
  <c r="P184" i="1"/>
  <c r="P185" i="1"/>
  <c r="P186" i="1"/>
  <c r="P187" i="1"/>
  <c r="P188" i="1"/>
  <c r="P189" i="1"/>
  <c r="P190" i="1"/>
  <c r="P191" i="1"/>
  <c r="P192" i="1"/>
  <c r="P193" i="1"/>
  <c r="P194" i="1"/>
  <c r="P195" i="1"/>
  <c r="P196" i="1"/>
  <c r="P197" i="1"/>
  <c r="P198" i="1"/>
  <c r="P199" i="1"/>
  <c r="P200" i="1"/>
  <c r="P201" i="1"/>
  <c r="P202" i="1"/>
  <c r="P203" i="1"/>
  <c r="P204" i="1"/>
  <c r="P205" i="1"/>
  <c r="P206" i="1"/>
  <c r="P207" i="1"/>
  <c r="P208" i="1"/>
  <c r="P209" i="1"/>
  <c r="P210" i="1"/>
  <c r="P211" i="1"/>
  <c r="P212" i="1"/>
  <c r="P213" i="1"/>
  <c r="P214" i="1"/>
  <c r="P215" i="1"/>
  <c r="P216" i="1"/>
  <c r="P217" i="1"/>
  <c r="P218" i="1"/>
  <c r="P219" i="1"/>
  <c r="P220" i="1"/>
  <c r="P221" i="1"/>
  <c r="P222" i="1"/>
  <c r="P223" i="1"/>
  <c r="P224" i="1"/>
  <c r="P225" i="1"/>
  <c r="P226" i="1"/>
  <c r="P227" i="1"/>
  <c r="P228" i="1"/>
  <c r="P229" i="1"/>
  <c r="P230" i="1"/>
  <c r="P231" i="1"/>
  <c r="P232" i="1"/>
  <c r="P233" i="1"/>
  <c r="P234" i="1"/>
  <c r="P235" i="1"/>
  <c r="P236" i="1"/>
  <c r="P237" i="1"/>
  <c r="P238" i="1"/>
  <c r="P239" i="1"/>
  <c r="P240" i="1"/>
  <c r="P241" i="1"/>
  <c r="P242" i="1"/>
  <c r="P243" i="1"/>
  <c r="P244" i="1"/>
  <c r="P245" i="1"/>
  <c r="P246" i="1"/>
  <c r="P247" i="1"/>
  <c r="P248" i="1"/>
  <c r="P249" i="1"/>
  <c r="P250" i="1"/>
  <c r="P251" i="1"/>
  <c r="P252" i="1"/>
  <c r="P253" i="1"/>
  <c r="P254" i="1"/>
  <c r="P255" i="1"/>
  <c r="P256" i="1"/>
  <c r="P257" i="1"/>
  <c r="P258" i="1"/>
  <c r="P259" i="1"/>
  <c r="P260" i="1"/>
  <c r="P261" i="1"/>
  <c r="P262" i="1"/>
  <c r="P263" i="1"/>
  <c r="P264" i="1"/>
  <c r="P265" i="1"/>
  <c r="P266" i="1"/>
  <c r="P267" i="1"/>
  <c r="P268" i="1"/>
  <c r="P269" i="1"/>
  <c r="P270" i="1"/>
  <c r="P271" i="1"/>
  <c r="P272" i="1"/>
  <c r="P273" i="1"/>
  <c r="P274" i="1"/>
  <c r="P275" i="1"/>
  <c r="P276" i="1"/>
  <c r="P277" i="1"/>
  <c r="P278" i="1"/>
  <c r="P279" i="1"/>
  <c r="P280" i="1"/>
  <c r="P281" i="1"/>
  <c r="P282" i="1"/>
  <c r="P283" i="1"/>
  <c r="P284" i="1"/>
  <c r="P285" i="1"/>
  <c r="P286" i="1"/>
  <c r="P287" i="1"/>
  <c r="P288" i="1"/>
  <c r="P289" i="1"/>
  <c r="P290" i="1"/>
  <c r="P291" i="1"/>
  <c r="P292" i="1"/>
  <c r="P293" i="1"/>
  <c r="P294" i="1"/>
  <c r="P295" i="1"/>
  <c r="P296" i="1"/>
  <c r="P297" i="1"/>
  <c r="P298" i="1"/>
  <c r="P299" i="1"/>
  <c r="P300" i="1"/>
  <c r="P301" i="1"/>
  <c r="P302" i="1"/>
  <c r="P303" i="1"/>
  <c r="P304" i="1"/>
  <c r="P305" i="1"/>
  <c r="P306" i="1"/>
  <c r="P307" i="1"/>
  <c r="P308" i="1"/>
  <c r="P309" i="1"/>
  <c r="P310" i="1"/>
  <c r="P311" i="1"/>
  <c r="P312" i="1"/>
  <c r="P313" i="1"/>
  <c r="P314" i="1"/>
  <c r="P315" i="1"/>
  <c r="P316" i="1"/>
  <c r="P317" i="1"/>
  <c r="P318" i="1"/>
  <c r="P319" i="1"/>
  <c r="P320" i="1"/>
  <c r="P321" i="1"/>
  <c r="P322" i="1"/>
  <c r="P323" i="1"/>
  <c r="P324" i="1"/>
  <c r="P325" i="1"/>
  <c r="P326" i="1"/>
  <c r="P327" i="1"/>
  <c r="P328" i="1"/>
  <c r="P329" i="1"/>
  <c r="P330" i="1"/>
  <c r="P331" i="1"/>
  <c r="P332" i="1"/>
  <c r="P333" i="1"/>
  <c r="P334" i="1"/>
  <c r="P335" i="1"/>
  <c r="P336" i="1"/>
  <c r="P337" i="1"/>
  <c r="P338" i="1"/>
  <c r="P339" i="1"/>
  <c r="P340" i="1"/>
  <c r="P341" i="1"/>
  <c r="P342" i="1"/>
  <c r="P343" i="1"/>
  <c r="P344" i="1"/>
  <c r="P345" i="1"/>
  <c r="P346" i="1"/>
  <c r="P347" i="1"/>
  <c r="P348" i="1"/>
  <c r="P349" i="1"/>
  <c r="P350" i="1"/>
  <c r="P351" i="1"/>
  <c r="P352" i="1"/>
  <c r="P353" i="1"/>
  <c r="P354" i="1"/>
  <c r="P355" i="1"/>
  <c r="P356" i="1"/>
  <c r="P357" i="1"/>
  <c r="P358" i="1"/>
  <c r="P359" i="1"/>
  <c r="P360" i="1"/>
  <c r="P361" i="1"/>
  <c r="P362" i="1"/>
  <c r="P363" i="1"/>
  <c r="P364" i="1"/>
  <c r="P365" i="1"/>
  <c r="P366" i="1"/>
  <c r="P367" i="1"/>
  <c r="P368" i="1"/>
  <c r="P369" i="1"/>
  <c r="P370" i="1"/>
  <c r="P371" i="1"/>
  <c r="P372" i="1"/>
  <c r="P373" i="1"/>
  <c r="P374" i="1"/>
  <c r="P375" i="1"/>
  <c r="P376" i="1"/>
  <c r="P377" i="1"/>
  <c r="P378" i="1"/>
  <c r="P379" i="1"/>
  <c r="P380" i="1"/>
  <c r="P381" i="1"/>
  <c r="P382" i="1"/>
  <c r="P383" i="1"/>
  <c r="P384" i="1"/>
  <c r="P385" i="1"/>
  <c r="P386" i="1"/>
  <c r="P387" i="1"/>
  <c r="P388" i="1"/>
  <c r="P389" i="1"/>
  <c r="P390" i="1"/>
  <c r="P391" i="1"/>
  <c r="P392" i="1"/>
  <c r="P393" i="1"/>
  <c r="P394" i="1"/>
  <c r="P395" i="1"/>
  <c r="P396" i="1"/>
  <c r="P397" i="1"/>
  <c r="P398" i="1"/>
  <c r="P399" i="1"/>
  <c r="P400" i="1"/>
  <c r="P401" i="1"/>
  <c r="P402" i="1"/>
  <c r="P403" i="1"/>
  <c r="P404" i="1"/>
  <c r="P405" i="1"/>
  <c r="P406" i="1"/>
  <c r="P407" i="1"/>
  <c r="P408" i="1"/>
  <c r="P409" i="1"/>
  <c r="P410" i="1"/>
  <c r="P411" i="1"/>
  <c r="P412" i="1"/>
  <c r="P413" i="1"/>
  <c r="P414" i="1"/>
  <c r="P415" i="1"/>
  <c r="P416" i="1"/>
  <c r="P417" i="1"/>
  <c r="P418" i="1"/>
  <c r="P419" i="1"/>
  <c r="P420" i="1"/>
  <c r="P421" i="1"/>
  <c r="P422" i="1"/>
  <c r="P423" i="1"/>
  <c r="P424" i="1"/>
  <c r="P425" i="1"/>
  <c r="P426" i="1"/>
  <c r="P427" i="1"/>
  <c r="P428" i="1"/>
  <c r="P429" i="1"/>
  <c r="P430" i="1"/>
  <c r="P431" i="1"/>
  <c r="P432" i="1"/>
  <c r="P433" i="1"/>
  <c r="P434" i="1"/>
  <c r="P435" i="1"/>
  <c r="P436" i="1"/>
  <c r="P437" i="1"/>
  <c r="P438" i="1"/>
  <c r="P439" i="1"/>
  <c r="P440" i="1"/>
  <c r="P441" i="1"/>
  <c r="P442" i="1"/>
  <c r="P443" i="1"/>
  <c r="P444" i="1"/>
  <c r="P445" i="1"/>
  <c r="P446" i="1"/>
  <c r="P447" i="1"/>
  <c r="P448" i="1"/>
  <c r="P449" i="1"/>
  <c r="P450" i="1"/>
  <c r="P451" i="1"/>
  <c r="P452" i="1"/>
  <c r="P453" i="1"/>
  <c r="P454" i="1"/>
  <c r="P455" i="1"/>
  <c r="P456" i="1"/>
  <c r="P457" i="1"/>
  <c r="P458" i="1"/>
  <c r="P459" i="1"/>
  <c r="P460" i="1"/>
  <c r="P461" i="1"/>
  <c r="P462" i="1"/>
  <c r="P463" i="1"/>
  <c r="P464" i="1"/>
  <c r="P465" i="1"/>
  <c r="P466" i="1"/>
  <c r="P467" i="1"/>
  <c r="P468" i="1"/>
  <c r="P469" i="1"/>
  <c r="P470" i="1"/>
  <c r="P471" i="1"/>
  <c r="P472" i="1"/>
  <c r="P473" i="1"/>
  <c r="P474" i="1"/>
  <c r="P475" i="1"/>
  <c r="P476" i="1"/>
  <c r="P477" i="1"/>
  <c r="P478" i="1"/>
  <c r="P479" i="1"/>
  <c r="P480" i="1"/>
  <c r="P481" i="1"/>
  <c r="P482" i="1"/>
  <c r="P483" i="1"/>
  <c r="P484" i="1"/>
  <c r="P485" i="1"/>
  <c r="P486" i="1"/>
  <c r="P487" i="1"/>
  <c r="P488" i="1"/>
  <c r="P489" i="1"/>
  <c r="P490" i="1"/>
  <c r="P491" i="1"/>
  <c r="P492" i="1"/>
  <c r="P493" i="1"/>
  <c r="P494" i="1"/>
  <c r="P495" i="1"/>
  <c r="P496" i="1"/>
  <c r="P497" i="1"/>
  <c r="P498" i="1"/>
  <c r="P499" i="1"/>
  <c r="P500" i="1"/>
  <c r="P501" i="1"/>
  <c r="P502" i="1"/>
  <c r="P503" i="1"/>
  <c r="P504" i="1"/>
  <c r="P505" i="1"/>
  <c r="P506" i="1"/>
  <c r="P507" i="1"/>
  <c r="P508" i="1"/>
  <c r="P509" i="1"/>
  <c r="P510" i="1"/>
  <c r="P511" i="1"/>
  <c r="P512" i="1"/>
  <c r="P513" i="1"/>
  <c r="P514" i="1"/>
  <c r="P515" i="1"/>
  <c r="P516" i="1"/>
  <c r="P517" i="1"/>
  <c r="P518" i="1"/>
  <c r="P519" i="1"/>
  <c r="P520" i="1"/>
  <c r="P521" i="1"/>
  <c r="P522" i="1"/>
  <c r="P523" i="1"/>
  <c r="P524" i="1"/>
  <c r="P525" i="1"/>
  <c r="P526" i="1"/>
  <c r="P527" i="1"/>
  <c r="P528" i="1"/>
  <c r="P529" i="1"/>
  <c r="P530" i="1"/>
  <c r="P531" i="1"/>
  <c r="P532" i="1"/>
  <c r="P533" i="1"/>
  <c r="P534" i="1"/>
  <c r="P535" i="1"/>
  <c r="P536" i="1"/>
  <c r="P537" i="1"/>
  <c r="P538" i="1"/>
  <c r="P539" i="1"/>
  <c r="P540" i="1"/>
  <c r="P541" i="1"/>
  <c r="P542" i="1"/>
  <c r="P543" i="1"/>
  <c r="P544" i="1"/>
  <c r="P545" i="1"/>
  <c r="P546" i="1"/>
  <c r="P547" i="1"/>
  <c r="P548" i="1"/>
  <c r="P549" i="1"/>
  <c r="P550" i="1"/>
  <c r="P551" i="1"/>
  <c r="P552" i="1"/>
  <c r="P553" i="1"/>
  <c r="P554" i="1"/>
  <c r="P555" i="1"/>
  <c r="P556" i="1"/>
  <c r="P557" i="1"/>
  <c r="P558" i="1"/>
  <c r="P559" i="1"/>
  <c r="P560" i="1"/>
  <c r="P561" i="1"/>
  <c r="P562" i="1"/>
  <c r="P563" i="1"/>
  <c r="P564" i="1"/>
  <c r="P565" i="1"/>
  <c r="P566" i="1"/>
  <c r="P567" i="1"/>
  <c r="P568" i="1"/>
  <c r="P569" i="1"/>
  <c r="P570" i="1"/>
  <c r="P571" i="1"/>
  <c r="P572" i="1"/>
  <c r="P573" i="1"/>
  <c r="P574" i="1"/>
  <c r="P575" i="1"/>
  <c r="P576" i="1"/>
  <c r="P577" i="1"/>
  <c r="P578" i="1"/>
  <c r="P579" i="1"/>
  <c r="P580" i="1"/>
  <c r="P581" i="1"/>
  <c r="P582" i="1"/>
  <c r="P583" i="1"/>
  <c r="P584" i="1"/>
  <c r="P585" i="1"/>
  <c r="P586" i="1"/>
  <c r="P587" i="1"/>
  <c r="P588" i="1"/>
  <c r="P589" i="1"/>
  <c r="P590" i="1"/>
  <c r="P591" i="1"/>
  <c r="P592" i="1"/>
  <c r="P593" i="1"/>
  <c r="P594" i="1"/>
  <c r="P595" i="1"/>
  <c r="P596" i="1"/>
  <c r="P597" i="1"/>
  <c r="P598" i="1"/>
  <c r="P599" i="1"/>
  <c r="P600" i="1"/>
  <c r="P601" i="1"/>
  <c r="P602" i="1"/>
  <c r="P603" i="1"/>
  <c r="P604" i="1"/>
  <c r="P605" i="1"/>
  <c r="P606" i="1"/>
  <c r="P607" i="1"/>
  <c r="P608" i="1"/>
  <c r="P609" i="1"/>
  <c r="P610" i="1"/>
  <c r="P611" i="1"/>
  <c r="P612" i="1"/>
  <c r="P613" i="1"/>
  <c r="P614" i="1"/>
  <c r="P615" i="1"/>
  <c r="P616" i="1"/>
  <c r="P617" i="1"/>
  <c r="P618" i="1"/>
  <c r="P619" i="1"/>
  <c r="P620" i="1"/>
  <c r="P621" i="1"/>
  <c r="P622" i="1"/>
  <c r="P623" i="1"/>
  <c r="P624" i="1"/>
  <c r="P625" i="1"/>
  <c r="P626" i="1"/>
  <c r="P627" i="1"/>
  <c r="P628" i="1"/>
  <c r="P629" i="1"/>
  <c r="P630" i="1"/>
  <c r="P631" i="1"/>
  <c r="P632" i="1"/>
  <c r="P633" i="1"/>
  <c r="P634" i="1"/>
  <c r="P635" i="1"/>
  <c r="P636" i="1"/>
  <c r="P637" i="1"/>
  <c r="P638" i="1"/>
  <c r="P639" i="1"/>
  <c r="P640" i="1"/>
  <c r="P641" i="1"/>
  <c r="P642" i="1"/>
  <c r="P643" i="1"/>
  <c r="P644" i="1"/>
  <c r="P645" i="1"/>
  <c r="P646" i="1"/>
  <c r="P647" i="1"/>
  <c r="P648" i="1"/>
  <c r="P649" i="1"/>
  <c r="P650" i="1"/>
  <c r="P651" i="1"/>
  <c r="P652" i="1"/>
  <c r="P653" i="1"/>
  <c r="P654" i="1"/>
  <c r="P655" i="1"/>
  <c r="P656" i="1"/>
  <c r="P657" i="1"/>
  <c r="P658" i="1"/>
  <c r="P659" i="1"/>
  <c r="P660" i="1"/>
  <c r="P661" i="1"/>
  <c r="P662" i="1"/>
  <c r="P663" i="1"/>
  <c r="P664" i="1"/>
  <c r="P665" i="1"/>
  <c r="P666" i="1"/>
  <c r="P667" i="1"/>
  <c r="P668" i="1"/>
  <c r="P669" i="1"/>
  <c r="P670" i="1"/>
  <c r="P671" i="1"/>
  <c r="P672" i="1"/>
  <c r="P673" i="1"/>
  <c r="P674" i="1"/>
  <c r="P675" i="1"/>
  <c r="P676" i="1"/>
  <c r="P677" i="1"/>
  <c r="P678" i="1"/>
  <c r="P679" i="1"/>
  <c r="P680" i="1"/>
  <c r="P681" i="1"/>
  <c r="P682" i="1"/>
  <c r="P683" i="1"/>
  <c r="P684" i="1"/>
  <c r="P685" i="1"/>
  <c r="P686" i="1"/>
  <c r="P687" i="1"/>
  <c r="P688" i="1"/>
  <c r="P689" i="1"/>
  <c r="P690" i="1"/>
  <c r="P691" i="1"/>
  <c r="P692" i="1"/>
  <c r="P693" i="1"/>
  <c r="P694" i="1"/>
  <c r="P695" i="1"/>
  <c r="P696" i="1"/>
  <c r="P697" i="1"/>
  <c r="P698" i="1"/>
  <c r="P699" i="1"/>
  <c r="P700" i="1"/>
  <c r="P701" i="1"/>
  <c r="P702" i="1"/>
  <c r="P703" i="1"/>
  <c r="P704" i="1"/>
  <c r="P705" i="1"/>
  <c r="P706" i="1"/>
  <c r="P707" i="1"/>
  <c r="P708" i="1"/>
  <c r="P709" i="1"/>
  <c r="P710" i="1"/>
  <c r="P711" i="1"/>
  <c r="P712" i="1"/>
  <c r="P713" i="1"/>
  <c r="P714" i="1"/>
  <c r="P715" i="1"/>
  <c r="P716" i="1"/>
  <c r="P717" i="1"/>
  <c r="P718" i="1"/>
  <c r="P719" i="1"/>
  <c r="P720" i="1"/>
  <c r="P721" i="1"/>
  <c r="P722" i="1"/>
  <c r="P723" i="1"/>
  <c r="P724" i="1"/>
  <c r="P725" i="1"/>
  <c r="P726" i="1"/>
  <c r="P727" i="1"/>
  <c r="P728" i="1"/>
  <c r="P729" i="1"/>
  <c r="P730" i="1"/>
  <c r="P731" i="1"/>
  <c r="P732" i="1"/>
  <c r="P733" i="1"/>
  <c r="P734" i="1"/>
  <c r="P735" i="1"/>
  <c r="P736" i="1"/>
  <c r="P737" i="1"/>
  <c r="P738" i="1"/>
  <c r="P739" i="1"/>
  <c r="P740" i="1"/>
  <c r="P741" i="1"/>
  <c r="P742" i="1"/>
  <c r="P743" i="1"/>
  <c r="P744" i="1"/>
  <c r="P745" i="1"/>
  <c r="P746" i="1"/>
  <c r="P747" i="1"/>
  <c r="P748" i="1"/>
  <c r="P749" i="1"/>
  <c r="P750" i="1"/>
  <c r="P751" i="1"/>
  <c r="P752" i="1"/>
  <c r="P753" i="1"/>
  <c r="P754" i="1"/>
  <c r="P755" i="1"/>
  <c r="P756" i="1"/>
  <c r="P757" i="1"/>
  <c r="P758" i="1"/>
  <c r="P759" i="1"/>
  <c r="P760" i="1"/>
  <c r="P761" i="1"/>
  <c r="P762" i="1"/>
  <c r="P763" i="1"/>
  <c r="P764" i="1"/>
  <c r="P765" i="1"/>
  <c r="P766" i="1"/>
  <c r="P767" i="1"/>
  <c r="P768" i="1"/>
  <c r="P769" i="1"/>
  <c r="P770" i="1"/>
  <c r="P771" i="1"/>
  <c r="P772" i="1"/>
  <c r="P773" i="1"/>
  <c r="P774" i="1"/>
  <c r="P775" i="1"/>
  <c r="P776" i="1"/>
  <c r="P777" i="1"/>
  <c r="P778" i="1"/>
  <c r="P779" i="1"/>
  <c r="P780" i="1"/>
  <c r="P781" i="1"/>
  <c r="P782" i="1"/>
  <c r="P783" i="1"/>
  <c r="P784" i="1"/>
  <c r="P785" i="1"/>
  <c r="P786" i="1"/>
  <c r="P787" i="1"/>
  <c r="P788" i="1"/>
  <c r="P789" i="1"/>
  <c r="P790" i="1"/>
  <c r="P791" i="1"/>
  <c r="P792" i="1"/>
  <c r="P793" i="1"/>
  <c r="P794" i="1"/>
  <c r="P795" i="1"/>
  <c r="P796" i="1"/>
  <c r="P797" i="1"/>
  <c r="P798" i="1"/>
  <c r="P799" i="1"/>
  <c r="P800" i="1"/>
  <c r="P801" i="1"/>
  <c r="P802" i="1"/>
  <c r="P803" i="1"/>
  <c r="P804" i="1"/>
  <c r="P805" i="1"/>
  <c r="P806" i="1"/>
  <c r="P807" i="1"/>
  <c r="P808" i="1"/>
  <c r="P809" i="1"/>
  <c r="P810" i="1"/>
  <c r="P811" i="1"/>
  <c r="P812" i="1"/>
  <c r="P813" i="1"/>
  <c r="P814" i="1"/>
  <c r="P815" i="1"/>
  <c r="P816" i="1"/>
  <c r="P817" i="1"/>
  <c r="P818" i="1"/>
  <c r="P819" i="1"/>
  <c r="P820" i="1"/>
  <c r="P821" i="1"/>
  <c r="P822" i="1"/>
  <c r="P823" i="1"/>
  <c r="P824" i="1"/>
  <c r="P825" i="1"/>
  <c r="P826" i="1"/>
  <c r="P827" i="1"/>
  <c r="P828" i="1"/>
  <c r="P829" i="1"/>
  <c r="P830" i="1"/>
  <c r="P831" i="1"/>
  <c r="P832" i="1"/>
  <c r="P833" i="1"/>
  <c r="P834" i="1"/>
  <c r="P835" i="1"/>
  <c r="P836" i="1"/>
  <c r="P837" i="1"/>
  <c r="P838" i="1"/>
  <c r="P839" i="1"/>
  <c r="P840" i="1"/>
  <c r="P841" i="1"/>
  <c r="P842" i="1"/>
  <c r="P843" i="1"/>
  <c r="P844" i="1"/>
  <c r="P845" i="1"/>
  <c r="P846" i="1"/>
  <c r="P847" i="1"/>
  <c r="P848" i="1"/>
  <c r="P849" i="1"/>
  <c r="P850" i="1"/>
  <c r="P851" i="1"/>
  <c r="P852" i="1"/>
  <c r="P853" i="1"/>
  <c r="P854" i="1"/>
  <c r="P855" i="1"/>
  <c r="P856" i="1"/>
  <c r="P857" i="1"/>
  <c r="P858" i="1"/>
  <c r="P859" i="1"/>
  <c r="P860" i="1"/>
  <c r="P861" i="1"/>
  <c r="P862" i="1"/>
  <c r="P863" i="1"/>
  <c r="P864" i="1"/>
  <c r="P865" i="1"/>
  <c r="P866" i="1"/>
  <c r="P867" i="1"/>
  <c r="P868" i="1"/>
  <c r="P869" i="1"/>
  <c r="P870" i="1"/>
  <c r="P871" i="1"/>
  <c r="P872" i="1"/>
  <c r="P873" i="1"/>
  <c r="P874" i="1"/>
  <c r="P875" i="1"/>
  <c r="P876" i="1"/>
  <c r="P877" i="1"/>
  <c r="P878" i="1"/>
  <c r="P879" i="1"/>
  <c r="P880" i="1"/>
  <c r="P881" i="1"/>
  <c r="P882" i="1"/>
  <c r="P883" i="1"/>
  <c r="P884" i="1"/>
  <c r="P885" i="1"/>
  <c r="P886" i="1"/>
  <c r="P887" i="1"/>
  <c r="P888" i="1"/>
  <c r="P889" i="1"/>
  <c r="P890" i="1"/>
  <c r="P891" i="1"/>
  <c r="P892" i="1"/>
  <c r="P893" i="1"/>
  <c r="P894" i="1"/>
  <c r="P895" i="1"/>
  <c r="P896" i="1"/>
  <c r="P897" i="1"/>
  <c r="P898" i="1"/>
  <c r="P899" i="1"/>
  <c r="P900" i="1"/>
  <c r="P901" i="1"/>
  <c r="P902" i="1"/>
  <c r="P903" i="1"/>
  <c r="P904" i="1"/>
  <c r="P905" i="1"/>
  <c r="P906" i="1"/>
  <c r="P907" i="1"/>
  <c r="P908" i="1"/>
  <c r="P909" i="1"/>
  <c r="P910" i="1"/>
  <c r="P911" i="1"/>
  <c r="P912" i="1"/>
  <c r="P913" i="1"/>
  <c r="P914" i="1"/>
  <c r="P915" i="1"/>
  <c r="P916" i="1"/>
  <c r="P917" i="1"/>
  <c r="P918" i="1"/>
  <c r="P919" i="1"/>
  <c r="P920" i="1"/>
  <c r="P921" i="1"/>
  <c r="P922" i="1"/>
  <c r="P923" i="1"/>
  <c r="P924" i="1"/>
  <c r="P925" i="1"/>
  <c r="P926" i="1"/>
  <c r="P927" i="1"/>
  <c r="P928" i="1"/>
  <c r="P929" i="1"/>
  <c r="P930" i="1"/>
  <c r="P931" i="1"/>
  <c r="P932" i="1"/>
  <c r="P933" i="1"/>
  <c r="P934" i="1"/>
  <c r="P935" i="1"/>
  <c r="P936" i="1"/>
  <c r="P937" i="1"/>
  <c r="P938" i="1"/>
  <c r="P939" i="1"/>
  <c r="P940" i="1"/>
  <c r="P941" i="1"/>
  <c r="P942" i="1"/>
  <c r="P943" i="1"/>
  <c r="P944" i="1"/>
  <c r="P945" i="1"/>
  <c r="P946" i="1"/>
  <c r="P947" i="1"/>
  <c r="P948" i="1"/>
  <c r="P949" i="1"/>
  <c r="P950" i="1"/>
  <c r="P951" i="1"/>
  <c r="P952" i="1"/>
  <c r="P953" i="1"/>
  <c r="P954" i="1"/>
  <c r="P955" i="1"/>
  <c r="P956" i="1"/>
  <c r="P957" i="1"/>
  <c r="P958" i="1"/>
  <c r="P959" i="1"/>
  <c r="P960" i="1"/>
  <c r="P961" i="1"/>
  <c r="P962" i="1"/>
  <c r="P963" i="1"/>
  <c r="P964" i="1"/>
  <c r="P965" i="1"/>
  <c r="P966" i="1"/>
  <c r="P967" i="1"/>
  <c r="P968" i="1"/>
  <c r="P969" i="1"/>
  <c r="P970" i="1"/>
  <c r="P971" i="1"/>
  <c r="P972" i="1"/>
  <c r="P973" i="1"/>
  <c r="P974" i="1"/>
  <c r="P975" i="1"/>
  <c r="P976" i="1"/>
  <c r="P977" i="1"/>
  <c r="P978" i="1"/>
  <c r="P979" i="1"/>
  <c r="P980" i="1"/>
  <c r="P981" i="1"/>
  <c r="P982" i="1"/>
  <c r="P983" i="1"/>
  <c r="P984" i="1"/>
  <c r="P985" i="1"/>
  <c r="P986" i="1"/>
  <c r="P987" i="1"/>
  <c r="P988" i="1"/>
  <c r="P989" i="1"/>
  <c r="P990" i="1"/>
  <c r="P991" i="1"/>
  <c r="P992" i="1"/>
  <c r="P993" i="1"/>
  <c r="P994" i="1"/>
  <c r="P995" i="1"/>
  <c r="P996" i="1"/>
  <c r="P997" i="1"/>
  <c r="P998" i="1"/>
  <c r="P999" i="1"/>
  <c r="P1000" i="1"/>
  <c r="P1001" i="1"/>
  <c r="P1002" i="1"/>
  <c r="P1003" i="1"/>
  <c r="P1004" i="1"/>
  <c r="P1005" i="1"/>
  <c r="P1006" i="1"/>
  <c r="P1007" i="1"/>
  <c r="P1008" i="1"/>
  <c r="P1009" i="1"/>
  <c r="P1010" i="1"/>
  <c r="P1011" i="1"/>
  <c r="P1012" i="1"/>
  <c r="P1013" i="1"/>
  <c r="P1014" i="1"/>
  <c r="P1015" i="1"/>
  <c r="P1016" i="1"/>
  <c r="P1017" i="1"/>
  <c r="P1018" i="1"/>
  <c r="P1019" i="1"/>
  <c r="P1020" i="1"/>
  <c r="P1021" i="1"/>
  <c r="P1022" i="1"/>
  <c r="P1023" i="1"/>
  <c r="P1024" i="1"/>
  <c r="P1025" i="1"/>
  <c r="P1026" i="1"/>
  <c r="P1027" i="1"/>
  <c r="P1028" i="1"/>
  <c r="P1029" i="1"/>
  <c r="P1030" i="1"/>
  <c r="P1031" i="1"/>
  <c r="P1032" i="1"/>
  <c r="P1033" i="1"/>
  <c r="P1034" i="1"/>
  <c r="P1035" i="1"/>
  <c r="P1036" i="1"/>
  <c r="P1037" i="1"/>
  <c r="P1038" i="1"/>
  <c r="P1039" i="1"/>
  <c r="P1040" i="1"/>
  <c r="P1041" i="1"/>
  <c r="P1042" i="1"/>
  <c r="P1043" i="1"/>
  <c r="P1044" i="1"/>
  <c r="P1045" i="1"/>
  <c r="P1046" i="1"/>
  <c r="P1047" i="1"/>
  <c r="P1048" i="1"/>
  <c r="P1049" i="1"/>
  <c r="P1050" i="1"/>
  <c r="P1051" i="1"/>
  <c r="P1052" i="1"/>
  <c r="P1053" i="1"/>
  <c r="P1054" i="1"/>
  <c r="P1055" i="1"/>
  <c r="P1056" i="1"/>
  <c r="P1057" i="1"/>
  <c r="P1058" i="1"/>
  <c r="P1059" i="1"/>
  <c r="P1060" i="1"/>
  <c r="P1061" i="1"/>
  <c r="P1062" i="1"/>
  <c r="P1063" i="1"/>
  <c r="P1064" i="1"/>
  <c r="P1065" i="1"/>
  <c r="P1066" i="1"/>
  <c r="P1067" i="1"/>
  <c r="P1068" i="1"/>
  <c r="P1069" i="1"/>
  <c r="P1070" i="1"/>
  <c r="P1071" i="1"/>
  <c r="P1072" i="1"/>
  <c r="P1073" i="1"/>
  <c r="P1074" i="1"/>
  <c r="P1075" i="1"/>
  <c r="P1076" i="1"/>
  <c r="P1077" i="1"/>
  <c r="P1078" i="1"/>
  <c r="P1079" i="1"/>
  <c r="P1080" i="1"/>
  <c r="P1081" i="1"/>
  <c r="P1082" i="1"/>
  <c r="P1083" i="1"/>
  <c r="P1084" i="1"/>
  <c r="P1085" i="1"/>
  <c r="P1086" i="1"/>
  <c r="P1087" i="1"/>
  <c r="P1088" i="1"/>
  <c r="P1089" i="1"/>
  <c r="P1090" i="1"/>
  <c r="P1091" i="1"/>
  <c r="P1092" i="1"/>
  <c r="P1093" i="1"/>
  <c r="P1094" i="1"/>
  <c r="P1095" i="1"/>
  <c r="P1096" i="1"/>
  <c r="P1097" i="1"/>
  <c r="P1098" i="1"/>
  <c r="P1099" i="1"/>
  <c r="P1100" i="1"/>
  <c r="P1101" i="1"/>
  <c r="P1102" i="1"/>
  <c r="P1103" i="1"/>
  <c r="P1104" i="1"/>
  <c r="P1105" i="1"/>
  <c r="P1106" i="1"/>
  <c r="P1107" i="1"/>
  <c r="P1108" i="1"/>
  <c r="P1109" i="1"/>
  <c r="P1110" i="1"/>
  <c r="P1111" i="1"/>
  <c r="P1112" i="1"/>
  <c r="P1113" i="1"/>
  <c r="P1114" i="1"/>
  <c r="P1115" i="1"/>
  <c r="P1116" i="1"/>
  <c r="P1117" i="1"/>
  <c r="P1118" i="1"/>
  <c r="P1119" i="1"/>
  <c r="P1120" i="1"/>
  <c r="P1121" i="1"/>
  <c r="P1122" i="1"/>
  <c r="P1123" i="1"/>
  <c r="P1124" i="1"/>
  <c r="P1125" i="1"/>
  <c r="P1126" i="1"/>
  <c r="P1127" i="1"/>
  <c r="P1128" i="1"/>
  <c r="P1129" i="1"/>
  <c r="P1130" i="1"/>
  <c r="P1131" i="1"/>
  <c r="P1132" i="1"/>
  <c r="P1133" i="1"/>
  <c r="P1134" i="1"/>
  <c r="P1135" i="1"/>
  <c r="P1136" i="1"/>
  <c r="P1137" i="1"/>
  <c r="P1138" i="1"/>
  <c r="P1139" i="1"/>
  <c r="P1140" i="1"/>
  <c r="P1141" i="1"/>
  <c r="P1142" i="1"/>
  <c r="P1143" i="1"/>
  <c r="P1144" i="1"/>
  <c r="P1145" i="1"/>
  <c r="P1146" i="1"/>
  <c r="P1147" i="1"/>
  <c r="P1148" i="1"/>
  <c r="P1149" i="1"/>
  <c r="P1150" i="1"/>
  <c r="P1151" i="1"/>
  <c r="P1152" i="1"/>
  <c r="P1153" i="1"/>
  <c r="P1154" i="1"/>
  <c r="P1155" i="1"/>
  <c r="P1156" i="1"/>
  <c r="P1157" i="1"/>
  <c r="P1158" i="1"/>
  <c r="P1159" i="1"/>
  <c r="P1160" i="1"/>
  <c r="P1161" i="1"/>
  <c r="P1162" i="1"/>
  <c r="P1163" i="1"/>
  <c r="P1164" i="1"/>
  <c r="P1165" i="1"/>
  <c r="P1166" i="1"/>
  <c r="P1167" i="1"/>
  <c r="P1168" i="1"/>
  <c r="P1169" i="1"/>
  <c r="P1170" i="1"/>
  <c r="P1171" i="1"/>
  <c r="P1172" i="1"/>
  <c r="P1173" i="1"/>
  <c r="P1174" i="1"/>
  <c r="P1175" i="1"/>
  <c r="P1176" i="1"/>
  <c r="P1177" i="1"/>
  <c r="P1178" i="1"/>
  <c r="P1179" i="1"/>
  <c r="P1180" i="1"/>
  <c r="P1181" i="1"/>
  <c r="P1182" i="1"/>
  <c r="P1183" i="1"/>
  <c r="P1184" i="1"/>
  <c r="P1185" i="1"/>
  <c r="P1186" i="1"/>
  <c r="P1187" i="1"/>
  <c r="P1188" i="1"/>
  <c r="P1189" i="1"/>
  <c r="P1190" i="1"/>
  <c r="P1191" i="1"/>
  <c r="P1192" i="1"/>
  <c r="P1193" i="1"/>
  <c r="P1194" i="1"/>
  <c r="P1195" i="1"/>
  <c r="P1196" i="1"/>
  <c r="P1197" i="1"/>
  <c r="P1198" i="1"/>
  <c r="P1199" i="1"/>
  <c r="P1200" i="1"/>
  <c r="P1201" i="1"/>
  <c r="P1202" i="1"/>
  <c r="P1203" i="1"/>
  <c r="P1204" i="1"/>
  <c r="P1205" i="1"/>
  <c r="P1206" i="1"/>
  <c r="P1207" i="1"/>
  <c r="P1208" i="1"/>
  <c r="P1209" i="1"/>
  <c r="P1210" i="1"/>
  <c r="P1211" i="1"/>
  <c r="P1212" i="1"/>
  <c r="P1213" i="1"/>
  <c r="P1214" i="1"/>
  <c r="P1215" i="1"/>
  <c r="P1216" i="1"/>
  <c r="P1217" i="1"/>
  <c r="P1218" i="1"/>
  <c r="P1219" i="1"/>
  <c r="P1220" i="1"/>
  <c r="P1221" i="1"/>
  <c r="P1222" i="1"/>
  <c r="P1223" i="1"/>
  <c r="P1224" i="1"/>
  <c r="P1225" i="1"/>
  <c r="P1226" i="1"/>
  <c r="P1227" i="1"/>
  <c r="P1228" i="1"/>
  <c r="P1229" i="1"/>
  <c r="P1230" i="1"/>
  <c r="P1231" i="1"/>
  <c r="P1232" i="1"/>
  <c r="P1233" i="1"/>
  <c r="P1234" i="1"/>
  <c r="P1235" i="1"/>
  <c r="P1236" i="1"/>
  <c r="P1237" i="1"/>
  <c r="P1238" i="1"/>
  <c r="P1239" i="1"/>
  <c r="P1240" i="1"/>
  <c r="P1241" i="1"/>
  <c r="P1242" i="1"/>
  <c r="P1243" i="1"/>
  <c r="P1244" i="1"/>
  <c r="P1245" i="1"/>
  <c r="P1246" i="1"/>
  <c r="P1247" i="1"/>
  <c r="P1248" i="1"/>
  <c r="P1249" i="1"/>
  <c r="P1250" i="1"/>
  <c r="P1251" i="1"/>
  <c r="P1252" i="1"/>
  <c r="P1253" i="1"/>
  <c r="P1254" i="1"/>
  <c r="P1255" i="1"/>
  <c r="P1256" i="1"/>
  <c r="P1257" i="1"/>
  <c r="P1258" i="1"/>
  <c r="P1259" i="1"/>
  <c r="P1260" i="1"/>
  <c r="P1261" i="1"/>
  <c r="P1262" i="1"/>
  <c r="P1263" i="1"/>
  <c r="P1264" i="1"/>
  <c r="P1265" i="1"/>
  <c r="P1266" i="1"/>
  <c r="P1267" i="1"/>
  <c r="P1268" i="1"/>
  <c r="P1269" i="1"/>
  <c r="P1270" i="1"/>
  <c r="P1271" i="1"/>
  <c r="P1272" i="1"/>
  <c r="P1273" i="1"/>
  <c r="P1274" i="1"/>
  <c r="P1275" i="1"/>
  <c r="P1276" i="1"/>
  <c r="P1277" i="1"/>
  <c r="P1278" i="1"/>
  <c r="P1279" i="1"/>
  <c r="P1280" i="1"/>
  <c r="P1281" i="1"/>
  <c r="P1282" i="1"/>
  <c r="P1283" i="1"/>
  <c r="P1284" i="1"/>
  <c r="P1285" i="1"/>
  <c r="P1286" i="1"/>
  <c r="P1287" i="1"/>
  <c r="P1288" i="1"/>
  <c r="P1289" i="1"/>
  <c r="P1290" i="1"/>
  <c r="P1291" i="1"/>
  <c r="P1292" i="1"/>
  <c r="P1293" i="1"/>
  <c r="P1294" i="1"/>
  <c r="P1295" i="1"/>
  <c r="P1296" i="1"/>
  <c r="P1297" i="1"/>
  <c r="P1298" i="1"/>
  <c r="P1299" i="1"/>
  <c r="P1300" i="1"/>
  <c r="P1301" i="1"/>
  <c r="P1302" i="1"/>
  <c r="P1303" i="1"/>
  <c r="P1304" i="1"/>
  <c r="P1305" i="1"/>
  <c r="P1306" i="1"/>
  <c r="P1307" i="1"/>
  <c r="P1308" i="1"/>
  <c r="P1309" i="1"/>
  <c r="P1310" i="1"/>
  <c r="P1311" i="1"/>
  <c r="P1312" i="1"/>
  <c r="P1313" i="1"/>
  <c r="P1314" i="1"/>
  <c r="P1315" i="1"/>
  <c r="P1316" i="1"/>
  <c r="P1317" i="1"/>
  <c r="P1318" i="1"/>
  <c r="P1319" i="1"/>
  <c r="P1320" i="1"/>
  <c r="P1321" i="1"/>
  <c r="P1322" i="1"/>
  <c r="P1323" i="1"/>
  <c r="P1324" i="1"/>
  <c r="P1325" i="1"/>
  <c r="P1326" i="1"/>
  <c r="P1327" i="1"/>
  <c r="P1328" i="1"/>
  <c r="P1329" i="1"/>
  <c r="P1330" i="1"/>
  <c r="P1331" i="1"/>
  <c r="P1332" i="1"/>
  <c r="P1333" i="1"/>
  <c r="P1334" i="1"/>
  <c r="P1335" i="1"/>
  <c r="P1336" i="1"/>
  <c r="P1337" i="1"/>
  <c r="P1338" i="1"/>
  <c r="P1339" i="1"/>
  <c r="P1340" i="1"/>
  <c r="P1341" i="1"/>
  <c r="P1342" i="1"/>
  <c r="P1343" i="1"/>
  <c r="P1344" i="1"/>
  <c r="P1345" i="1"/>
  <c r="P1346" i="1"/>
  <c r="P1347" i="1"/>
  <c r="P1348" i="1"/>
  <c r="P1349" i="1"/>
  <c r="P1350" i="1"/>
  <c r="P1351" i="1"/>
  <c r="P1352" i="1"/>
  <c r="P1353" i="1"/>
  <c r="P1354" i="1"/>
  <c r="P1355" i="1"/>
  <c r="P1356" i="1"/>
  <c r="P1357" i="1"/>
  <c r="P1358" i="1"/>
  <c r="P1359" i="1"/>
  <c r="P1360" i="1"/>
  <c r="P1361" i="1"/>
  <c r="P1362" i="1"/>
  <c r="P1363" i="1"/>
  <c r="P1364" i="1"/>
  <c r="P1365" i="1"/>
  <c r="P1366" i="1"/>
  <c r="P1367" i="1"/>
  <c r="P1368" i="1"/>
  <c r="P1369" i="1"/>
  <c r="P1370" i="1"/>
  <c r="P1371" i="1"/>
  <c r="P1372" i="1"/>
  <c r="P1373" i="1"/>
  <c r="P1374" i="1"/>
  <c r="P1375" i="1"/>
  <c r="P1376" i="1"/>
  <c r="P1377" i="1"/>
  <c r="P1378" i="1"/>
  <c r="P1379" i="1"/>
  <c r="P1380" i="1"/>
  <c r="P1381" i="1"/>
  <c r="P1382" i="1"/>
  <c r="P1383" i="1"/>
  <c r="P1384" i="1"/>
  <c r="P1385" i="1"/>
  <c r="P1386" i="1"/>
  <c r="P1387" i="1"/>
  <c r="P1388" i="1"/>
  <c r="P1389" i="1"/>
  <c r="P1390" i="1"/>
  <c r="P1391" i="1"/>
  <c r="P1392" i="1"/>
  <c r="P1393" i="1"/>
  <c r="P1394" i="1"/>
  <c r="P1395" i="1"/>
  <c r="P1396" i="1"/>
  <c r="P1397" i="1"/>
  <c r="P1398" i="1"/>
  <c r="P1399" i="1"/>
  <c r="P1400" i="1"/>
  <c r="P1401" i="1"/>
  <c r="P1402" i="1"/>
  <c r="P1403" i="1"/>
  <c r="P1404" i="1"/>
  <c r="P1405" i="1"/>
  <c r="P1406" i="1"/>
  <c r="P1407" i="1"/>
  <c r="P1408" i="1"/>
  <c r="P1409" i="1"/>
  <c r="P1410" i="1"/>
  <c r="P1411" i="1"/>
  <c r="P1412" i="1"/>
  <c r="P1413" i="1"/>
  <c r="P1414" i="1"/>
  <c r="P1415" i="1"/>
  <c r="P1416" i="1"/>
  <c r="P1417" i="1"/>
  <c r="P1418" i="1"/>
  <c r="P1419" i="1"/>
  <c r="P1420" i="1"/>
  <c r="P1421" i="1"/>
  <c r="P1422" i="1"/>
  <c r="P1423" i="1"/>
  <c r="P1424" i="1"/>
  <c r="P1425" i="1"/>
  <c r="P1426" i="1"/>
  <c r="P1427" i="1"/>
  <c r="P1428" i="1"/>
  <c r="P1429" i="1"/>
  <c r="P1430" i="1"/>
  <c r="P1431" i="1"/>
  <c r="P1432" i="1"/>
  <c r="P1433" i="1"/>
  <c r="P1434" i="1"/>
  <c r="P1435" i="1"/>
  <c r="P1436" i="1"/>
  <c r="P1437" i="1"/>
  <c r="P1438" i="1"/>
  <c r="P1439" i="1"/>
  <c r="P1440" i="1"/>
  <c r="P1441" i="1"/>
  <c r="P1442" i="1"/>
  <c r="P1443" i="1"/>
  <c r="P1444" i="1"/>
  <c r="P1445" i="1"/>
  <c r="P1446" i="1"/>
  <c r="P1447" i="1"/>
  <c r="P1448" i="1"/>
  <c r="P1449" i="1"/>
  <c r="P1450" i="1"/>
  <c r="P1451" i="1"/>
  <c r="P1452" i="1"/>
  <c r="P1453" i="1"/>
  <c r="P1454" i="1"/>
  <c r="P1455" i="1"/>
  <c r="P1456" i="1"/>
  <c r="P1457" i="1"/>
  <c r="P1458" i="1"/>
  <c r="P1459" i="1"/>
  <c r="P1460" i="1"/>
  <c r="P1461" i="1"/>
  <c r="P1462" i="1"/>
  <c r="P1463" i="1"/>
  <c r="P1464" i="1"/>
  <c r="P1465" i="1"/>
  <c r="P1466" i="1"/>
  <c r="P1467" i="1"/>
  <c r="P1468" i="1"/>
  <c r="P1469" i="1"/>
  <c r="P1470" i="1"/>
  <c r="P1471" i="1"/>
  <c r="P1472" i="1"/>
  <c r="P1473" i="1"/>
  <c r="P1474" i="1"/>
  <c r="P1475" i="1"/>
  <c r="P1476" i="1"/>
  <c r="P1477" i="1"/>
  <c r="P1478" i="1"/>
  <c r="P1479" i="1"/>
  <c r="P1480" i="1"/>
  <c r="P1481" i="1"/>
  <c r="P1482" i="1"/>
  <c r="P1483" i="1"/>
  <c r="P1484" i="1"/>
  <c r="P1485" i="1"/>
  <c r="P1486" i="1"/>
  <c r="P1487" i="1"/>
  <c r="P1488" i="1"/>
  <c r="P1489" i="1"/>
  <c r="P1490" i="1"/>
  <c r="P1491" i="1"/>
  <c r="P1492" i="1"/>
  <c r="P1493" i="1"/>
  <c r="P1494" i="1"/>
  <c r="P1495" i="1"/>
  <c r="P1496" i="1"/>
  <c r="P1497" i="1"/>
  <c r="P1498" i="1"/>
  <c r="P1499" i="1"/>
  <c r="P1500" i="1"/>
  <c r="P1501" i="1"/>
  <c r="P1502" i="1"/>
  <c r="P1503" i="1"/>
  <c r="P1504" i="1"/>
  <c r="P1505" i="1"/>
  <c r="P1506" i="1"/>
  <c r="P1507" i="1"/>
  <c r="P1508" i="1"/>
  <c r="P1509" i="1"/>
  <c r="P1510" i="1"/>
  <c r="P1511" i="1"/>
  <c r="P1512" i="1"/>
  <c r="P1513" i="1"/>
  <c r="P1514" i="1"/>
  <c r="P1515" i="1"/>
  <c r="P1516" i="1"/>
  <c r="P1517" i="1"/>
  <c r="P1518" i="1"/>
  <c r="P1519" i="1"/>
  <c r="P1520" i="1"/>
  <c r="P1521" i="1"/>
  <c r="P1522" i="1"/>
  <c r="P1523" i="1"/>
  <c r="P1524" i="1"/>
  <c r="P1525" i="1"/>
  <c r="P1526" i="1"/>
  <c r="P1527" i="1"/>
  <c r="P1528" i="1"/>
  <c r="P1529" i="1"/>
  <c r="P1530" i="1"/>
  <c r="P1531" i="1"/>
  <c r="P1532" i="1"/>
  <c r="P1533" i="1"/>
  <c r="P1534" i="1"/>
  <c r="P1535" i="1"/>
  <c r="P1536" i="1"/>
  <c r="P1537" i="1"/>
  <c r="P1538" i="1"/>
  <c r="P1539" i="1"/>
  <c r="P1540" i="1"/>
  <c r="P1541" i="1"/>
  <c r="P1542" i="1"/>
  <c r="P1543" i="1"/>
  <c r="P1544" i="1"/>
  <c r="P1545" i="1"/>
  <c r="P1546" i="1"/>
  <c r="P1547" i="1"/>
  <c r="P1548" i="1"/>
  <c r="P1549" i="1"/>
  <c r="P1550" i="1"/>
  <c r="P1551" i="1"/>
  <c r="P1552" i="1"/>
  <c r="P1553" i="1"/>
  <c r="P1554" i="1"/>
  <c r="P1555" i="1"/>
  <c r="P1556" i="1"/>
  <c r="P1557" i="1"/>
  <c r="P1558" i="1"/>
  <c r="P1559" i="1"/>
  <c r="P1560" i="1"/>
  <c r="P1561" i="1"/>
  <c r="P1562" i="1"/>
  <c r="P1563" i="1"/>
  <c r="P1564" i="1"/>
  <c r="P1565" i="1"/>
  <c r="P1566" i="1"/>
  <c r="P1567" i="1"/>
  <c r="P1568" i="1"/>
  <c r="P1569" i="1"/>
  <c r="P1570" i="1"/>
  <c r="P1571" i="1"/>
  <c r="P1572" i="1"/>
  <c r="P1573" i="1"/>
  <c r="P1574" i="1"/>
  <c r="P1575" i="1"/>
  <c r="P1576" i="1"/>
  <c r="P1577" i="1"/>
  <c r="P1578" i="1"/>
  <c r="P1579" i="1"/>
  <c r="P1580" i="1"/>
  <c r="P1581" i="1"/>
  <c r="P1582" i="1"/>
  <c r="P1583" i="1"/>
  <c r="P1584" i="1"/>
  <c r="P1585" i="1"/>
  <c r="P1586" i="1"/>
  <c r="P1587" i="1"/>
  <c r="P1588" i="1"/>
  <c r="P1589" i="1"/>
  <c r="P1590" i="1"/>
  <c r="P1591" i="1"/>
  <c r="P1592" i="1"/>
  <c r="P1593" i="1"/>
  <c r="P1594" i="1"/>
  <c r="P1595" i="1"/>
  <c r="P1596" i="1"/>
  <c r="P1597" i="1"/>
  <c r="P1598" i="1"/>
  <c r="P1599" i="1"/>
  <c r="P1600" i="1"/>
  <c r="P1601" i="1"/>
  <c r="P1602" i="1"/>
  <c r="P1603" i="1"/>
  <c r="P1604" i="1"/>
  <c r="P1605" i="1"/>
  <c r="P1606" i="1"/>
  <c r="P1607" i="1"/>
  <c r="P1608" i="1"/>
  <c r="P1609" i="1"/>
  <c r="P1610" i="1"/>
  <c r="P1611" i="1"/>
  <c r="P1612" i="1"/>
  <c r="P1613" i="1"/>
  <c r="P1614" i="1"/>
  <c r="P1615" i="1"/>
  <c r="P1616" i="1"/>
  <c r="P1617" i="1"/>
  <c r="P1618" i="1"/>
  <c r="P1619" i="1"/>
  <c r="P1620" i="1"/>
  <c r="P1621" i="1"/>
  <c r="P1622" i="1"/>
  <c r="P1623" i="1"/>
  <c r="P1624" i="1"/>
  <c r="P1625" i="1"/>
  <c r="P1626" i="1"/>
  <c r="P1627" i="1"/>
  <c r="P1628" i="1"/>
  <c r="P1629" i="1"/>
  <c r="P1630" i="1"/>
  <c r="P1631" i="1"/>
  <c r="P1632" i="1"/>
  <c r="P1633" i="1"/>
  <c r="P1634" i="1"/>
  <c r="P1635" i="1"/>
  <c r="P1636" i="1"/>
  <c r="P1637" i="1"/>
  <c r="P1638" i="1"/>
  <c r="P1639" i="1"/>
  <c r="P1640" i="1"/>
  <c r="P1641" i="1"/>
  <c r="P1642" i="1"/>
  <c r="P1643" i="1"/>
  <c r="P1644" i="1"/>
  <c r="P1645" i="1"/>
  <c r="P1646" i="1"/>
  <c r="P1647" i="1"/>
  <c r="P1648" i="1"/>
  <c r="P1649" i="1"/>
  <c r="P1650" i="1"/>
  <c r="P1651" i="1"/>
  <c r="P1652" i="1"/>
  <c r="P1653" i="1"/>
  <c r="P1654" i="1"/>
  <c r="P1655" i="1"/>
  <c r="P1656" i="1"/>
  <c r="P1657" i="1"/>
  <c r="P1658" i="1"/>
  <c r="P1659" i="1"/>
  <c r="P1660" i="1"/>
  <c r="P1661" i="1"/>
  <c r="P1662" i="1"/>
  <c r="P1663" i="1"/>
  <c r="P1664" i="1"/>
  <c r="P1665" i="1"/>
  <c r="P1666" i="1"/>
  <c r="P1667" i="1"/>
  <c r="P1668" i="1"/>
  <c r="P1669" i="1"/>
  <c r="P1670" i="1"/>
  <c r="P1671" i="1"/>
  <c r="P1672" i="1"/>
  <c r="P1673" i="1"/>
  <c r="P1674" i="1"/>
  <c r="P1675" i="1"/>
  <c r="P1676" i="1"/>
  <c r="P1677" i="1"/>
  <c r="P1678" i="1"/>
  <c r="P1679" i="1"/>
  <c r="P1680" i="1"/>
  <c r="P1681" i="1"/>
  <c r="P1682" i="1"/>
  <c r="P1683" i="1"/>
  <c r="P1684" i="1"/>
  <c r="P1685" i="1"/>
  <c r="P1686" i="1"/>
  <c r="P1687" i="1"/>
  <c r="P1688" i="1"/>
  <c r="P1689" i="1"/>
  <c r="P1690" i="1"/>
  <c r="P1691" i="1"/>
  <c r="P1692" i="1"/>
  <c r="P1693" i="1"/>
  <c r="P1694" i="1"/>
  <c r="P1695" i="1"/>
  <c r="P1696" i="1"/>
  <c r="P1697" i="1"/>
  <c r="P1698" i="1"/>
  <c r="P1699" i="1"/>
  <c r="P1700" i="1"/>
  <c r="P1701" i="1"/>
  <c r="P1702" i="1"/>
  <c r="P1703" i="1"/>
  <c r="P1704" i="1"/>
  <c r="P1705" i="1"/>
  <c r="P1706" i="1"/>
  <c r="P1707" i="1"/>
  <c r="P1708" i="1"/>
  <c r="P1709" i="1"/>
  <c r="P1710" i="1"/>
  <c r="P1711" i="1"/>
  <c r="P1712" i="1"/>
  <c r="P1713" i="1"/>
  <c r="P1714" i="1"/>
  <c r="P1715" i="1"/>
  <c r="P1716" i="1"/>
  <c r="P1717" i="1"/>
  <c r="P1718" i="1"/>
  <c r="P1719" i="1"/>
  <c r="P1720" i="1"/>
  <c r="P1721" i="1"/>
  <c r="P1722" i="1"/>
  <c r="P1723" i="1"/>
  <c r="P1724" i="1"/>
  <c r="P1725" i="1"/>
  <c r="P1726" i="1"/>
  <c r="P1727" i="1"/>
  <c r="P1728" i="1"/>
  <c r="P1729" i="1"/>
  <c r="P1730" i="1"/>
  <c r="P1731" i="1"/>
  <c r="P1732" i="1"/>
  <c r="P1733" i="1"/>
  <c r="P1734" i="1"/>
  <c r="P1735" i="1"/>
  <c r="P1736" i="1"/>
  <c r="P1737" i="1"/>
  <c r="P1738" i="1"/>
  <c r="P1739" i="1"/>
  <c r="P1740" i="1"/>
  <c r="P1741" i="1"/>
  <c r="P1742" i="1"/>
  <c r="P1743" i="1"/>
  <c r="P1744" i="1"/>
  <c r="P1745" i="1"/>
  <c r="P1746" i="1"/>
  <c r="P1747" i="1"/>
  <c r="P1748" i="1"/>
  <c r="P1749" i="1"/>
  <c r="P1750" i="1"/>
  <c r="P1751" i="1"/>
  <c r="P1752" i="1"/>
  <c r="P1753" i="1"/>
  <c r="P1754" i="1"/>
  <c r="P1755" i="1"/>
  <c r="P1756" i="1"/>
  <c r="P1757" i="1"/>
  <c r="P1758" i="1"/>
  <c r="P1759" i="1"/>
  <c r="P1760" i="1"/>
  <c r="P1761" i="1"/>
  <c r="P1762" i="1"/>
  <c r="P1763" i="1"/>
  <c r="P1764" i="1"/>
  <c r="P1765" i="1"/>
  <c r="P1766" i="1"/>
  <c r="P1767" i="1"/>
  <c r="P1768" i="1"/>
  <c r="P1769" i="1"/>
  <c r="P1770" i="1"/>
  <c r="P1771" i="1"/>
  <c r="P1772" i="1"/>
  <c r="P1773" i="1"/>
  <c r="P1774" i="1"/>
  <c r="P1775" i="1"/>
  <c r="P1776" i="1"/>
  <c r="P1777" i="1"/>
  <c r="P1778" i="1"/>
  <c r="P1779" i="1"/>
  <c r="P1780" i="1"/>
  <c r="P1781" i="1"/>
  <c r="P1782" i="1"/>
  <c r="P1783" i="1"/>
  <c r="P1784" i="1"/>
  <c r="P1785" i="1"/>
  <c r="P1786" i="1"/>
  <c r="P1787" i="1"/>
  <c r="P1788" i="1"/>
  <c r="P1789" i="1"/>
  <c r="P1790" i="1"/>
  <c r="P1791" i="1"/>
  <c r="P1792" i="1"/>
  <c r="P1793" i="1"/>
  <c r="P1794" i="1"/>
  <c r="P1795" i="1"/>
  <c r="P1796" i="1"/>
  <c r="P1797" i="1"/>
  <c r="P1798" i="1"/>
  <c r="P1799" i="1"/>
  <c r="P1800" i="1"/>
  <c r="P1801" i="1"/>
  <c r="P1802" i="1"/>
  <c r="P1803" i="1"/>
  <c r="P1804" i="1"/>
  <c r="P1805" i="1"/>
  <c r="P1806" i="1"/>
  <c r="P1807" i="1"/>
  <c r="P1808" i="1"/>
  <c r="P1809" i="1"/>
  <c r="P1810" i="1"/>
  <c r="P1811" i="1"/>
  <c r="P1812" i="1"/>
  <c r="P1813" i="1"/>
  <c r="P1814" i="1"/>
  <c r="P1815" i="1"/>
  <c r="P1816" i="1"/>
  <c r="P1817" i="1"/>
  <c r="P1818" i="1"/>
  <c r="P1819" i="1"/>
  <c r="P1820" i="1"/>
  <c r="P1821" i="1"/>
  <c r="P1822" i="1"/>
  <c r="P1823" i="1"/>
  <c r="P1824" i="1"/>
  <c r="P1825" i="1"/>
  <c r="P1826" i="1"/>
  <c r="P1827" i="1"/>
  <c r="P1828" i="1"/>
  <c r="P1829" i="1"/>
  <c r="P1830" i="1"/>
  <c r="P1831" i="1"/>
  <c r="P1832" i="1"/>
  <c r="P1833" i="1"/>
  <c r="P1834" i="1"/>
  <c r="P1835" i="1"/>
  <c r="P1836" i="1"/>
  <c r="P1837" i="1"/>
  <c r="P1838" i="1"/>
  <c r="P1839" i="1"/>
  <c r="P1840" i="1"/>
  <c r="P1841" i="1"/>
  <c r="P1842" i="1"/>
  <c r="P1843" i="1"/>
  <c r="P1844" i="1"/>
  <c r="P1845" i="1"/>
  <c r="P1846" i="1"/>
  <c r="P1847" i="1"/>
  <c r="P1848" i="1"/>
  <c r="P1849" i="1"/>
  <c r="P1850" i="1"/>
  <c r="P1851" i="1"/>
  <c r="P1852" i="1"/>
  <c r="P1853" i="1"/>
  <c r="P1854" i="1"/>
  <c r="P1855" i="1"/>
  <c r="P1856" i="1"/>
  <c r="P1857" i="1"/>
  <c r="P1858" i="1"/>
  <c r="P1859" i="1"/>
  <c r="P1860" i="1"/>
  <c r="P1861" i="1"/>
  <c r="P1862" i="1"/>
  <c r="P1863" i="1"/>
  <c r="P1864" i="1"/>
  <c r="P1865" i="1"/>
  <c r="P1866" i="1"/>
  <c r="P1867" i="1"/>
  <c r="P1868" i="1"/>
  <c r="P1869" i="1"/>
  <c r="P1870" i="1"/>
  <c r="P1871" i="1"/>
  <c r="P1872" i="1"/>
  <c r="P1873" i="1"/>
  <c r="P1874" i="1"/>
  <c r="P1875" i="1"/>
  <c r="P1876" i="1"/>
  <c r="P1877" i="1"/>
  <c r="P1878" i="1"/>
  <c r="P1879" i="1"/>
  <c r="P1880" i="1"/>
  <c r="P1881" i="1"/>
  <c r="P1882" i="1"/>
  <c r="P1883" i="1"/>
  <c r="P1884" i="1"/>
  <c r="P1885" i="1"/>
  <c r="P1886" i="1"/>
  <c r="P1887" i="1"/>
  <c r="P1888" i="1"/>
  <c r="P1889" i="1"/>
  <c r="P1890" i="1"/>
  <c r="P1891" i="1"/>
  <c r="P1892" i="1"/>
  <c r="P1893" i="1"/>
  <c r="P1894" i="1"/>
  <c r="P1895" i="1"/>
  <c r="P1896" i="1"/>
  <c r="P1897" i="1"/>
  <c r="P1898" i="1"/>
  <c r="P1899" i="1"/>
  <c r="P1900" i="1"/>
  <c r="P1901" i="1"/>
  <c r="P1902" i="1"/>
  <c r="P1903" i="1"/>
  <c r="P1904" i="1"/>
  <c r="P1905" i="1"/>
  <c r="P1906" i="1"/>
  <c r="P1907" i="1"/>
  <c r="P1908" i="1"/>
  <c r="P1909" i="1"/>
  <c r="P1910" i="1"/>
  <c r="P1911" i="1"/>
  <c r="P1912" i="1"/>
  <c r="P1913" i="1"/>
  <c r="P1914" i="1"/>
  <c r="P1915" i="1"/>
  <c r="P1916" i="1"/>
  <c r="P1917" i="1"/>
  <c r="P1918" i="1"/>
  <c r="P1919" i="1"/>
  <c r="P1920" i="1"/>
  <c r="P1921" i="1"/>
  <c r="P1922" i="1"/>
  <c r="P1923" i="1"/>
  <c r="P1924" i="1"/>
  <c r="P1925" i="1"/>
  <c r="P1926" i="1"/>
  <c r="P1927" i="1"/>
  <c r="P1928" i="1"/>
  <c r="P1929" i="1"/>
  <c r="P1930" i="1"/>
  <c r="P1931" i="1"/>
  <c r="P1932" i="1"/>
  <c r="P1933" i="1"/>
  <c r="P1934" i="1"/>
  <c r="P1935" i="1"/>
  <c r="P1936" i="1"/>
  <c r="P1937" i="1"/>
  <c r="P1938" i="1"/>
  <c r="P1939" i="1"/>
  <c r="P1940" i="1"/>
  <c r="P1941" i="1"/>
  <c r="P1942" i="1"/>
  <c r="P1943" i="1"/>
  <c r="P1944" i="1"/>
  <c r="P1945" i="1"/>
  <c r="P1946" i="1"/>
  <c r="P1947" i="1"/>
  <c r="P1948" i="1"/>
  <c r="P1949" i="1"/>
  <c r="P1950" i="1"/>
  <c r="P1951" i="1"/>
  <c r="P1952" i="1"/>
  <c r="P1953" i="1"/>
  <c r="P1954" i="1"/>
  <c r="P1955" i="1"/>
  <c r="P1956" i="1"/>
  <c r="P1957" i="1"/>
  <c r="P1958" i="1"/>
  <c r="P1959" i="1"/>
  <c r="P1960" i="1"/>
  <c r="P1961" i="1"/>
  <c r="P1962" i="1"/>
  <c r="P1963" i="1"/>
  <c r="P1964" i="1"/>
  <c r="P1965" i="1"/>
  <c r="P1966" i="1"/>
  <c r="P1967" i="1"/>
  <c r="P1968" i="1"/>
  <c r="P1969" i="1"/>
  <c r="P1970" i="1"/>
  <c r="P1971" i="1"/>
  <c r="P1972" i="1"/>
  <c r="P1973" i="1"/>
  <c r="P1974" i="1"/>
  <c r="P1975" i="1"/>
  <c r="P1976" i="1"/>
  <c r="P1977" i="1"/>
  <c r="P1978" i="1"/>
  <c r="P1979" i="1"/>
  <c r="P1980" i="1"/>
  <c r="P1981" i="1"/>
  <c r="P1982" i="1"/>
  <c r="P1983" i="1"/>
  <c r="P1984" i="1"/>
  <c r="P1985" i="1"/>
  <c r="P1986" i="1"/>
  <c r="P1987" i="1"/>
  <c r="P1988" i="1"/>
  <c r="P1989" i="1"/>
  <c r="P1990" i="1"/>
  <c r="P1991" i="1"/>
  <c r="P1992" i="1"/>
  <c r="P1993" i="1"/>
  <c r="P1994" i="1"/>
  <c r="P1995" i="1"/>
  <c r="P1996" i="1"/>
  <c r="P1997" i="1"/>
  <c r="P1998" i="1"/>
  <c r="P1999" i="1"/>
  <c r="P2000" i="1"/>
  <c r="P2001" i="1"/>
  <c r="P2" i="1"/>
  <c r="G17" i="9" l="1"/>
  <c r="H17" i="9"/>
  <c r="I17" i="9"/>
  <c r="J17" i="9"/>
  <c r="K17" i="9"/>
  <c r="L17" i="9"/>
  <c r="F17" i="9"/>
  <c r="C17" i="9"/>
  <c r="D17" i="9"/>
  <c r="B17" i="9"/>
  <c r="M17" i="9" l="1"/>
  <c r="E17" i="9"/>
  <c r="G15" i="9"/>
  <c r="H15" i="9"/>
  <c r="I15" i="9"/>
  <c r="J15" i="9"/>
  <c r="K15" i="9"/>
  <c r="L15" i="9"/>
  <c r="F15" i="9"/>
  <c r="M15" i="9" l="1"/>
  <c r="K76" i="8"/>
  <c r="L13" i="9" s="1"/>
  <c r="J76" i="8"/>
  <c r="K13" i="9" s="1"/>
  <c r="I76" i="8"/>
  <c r="J13" i="9" s="1"/>
  <c r="H76" i="8"/>
  <c r="I13" i="9" s="1"/>
  <c r="G76" i="8"/>
  <c r="H13" i="9" s="1"/>
  <c r="F76" i="8"/>
  <c r="G13" i="9" s="1"/>
  <c r="E76" i="8"/>
  <c r="F13" i="9" s="1"/>
  <c r="D76" i="8"/>
  <c r="D13" i="9" s="1"/>
  <c r="C76" i="8"/>
  <c r="C13" i="9" s="1"/>
  <c r="B76" i="8"/>
  <c r="B13" i="9" s="1"/>
  <c r="K67" i="8"/>
  <c r="L12" i="9" s="1"/>
  <c r="J67" i="8"/>
  <c r="K12" i="9" s="1"/>
  <c r="I67" i="8"/>
  <c r="J12" i="9" s="1"/>
  <c r="H67" i="8"/>
  <c r="I12" i="9" s="1"/>
  <c r="G67" i="8"/>
  <c r="H12" i="9" s="1"/>
  <c r="F67" i="8"/>
  <c r="G12" i="9" s="1"/>
  <c r="E67" i="8"/>
  <c r="F12" i="9" s="1"/>
  <c r="D67" i="8"/>
  <c r="D12" i="9" s="1"/>
  <c r="C67" i="8"/>
  <c r="C12" i="9" s="1"/>
  <c r="B67" i="8"/>
  <c r="B12" i="9" s="1"/>
  <c r="K60" i="8"/>
  <c r="L11" i="9" s="1"/>
  <c r="J60" i="8"/>
  <c r="K11" i="9" s="1"/>
  <c r="I60" i="8"/>
  <c r="J11" i="9" s="1"/>
  <c r="H60" i="8"/>
  <c r="I11" i="9" s="1"/>
  <c r="G60" i="8"/>
  <c r="H11" i="9" s="1"/>
  <c r="F60" i="8"/>
  <c r="G11" i="9" s="1"/>
  <c r="E60" i="8"/>
  <c r="F11" i="9" s="1"/>
  <c r="D60" i="8"/>
  <c r="D11" i="9" s="1"/>
  <c r="C60" i="8"/>
  <c r="C11" i="9" s="1"/>
  <c r="B60" i="8"/>
  <c r="B11" i="9" s="1"/>
  <c r="K53" i="8"/>
  <c r="L10" i="9" s="1"/>
  <c r="J53" i="8"/>
  <c r="K10" i="9" s="1"/>
  <c r="I53" i="8"/>
  <c r="J10" i="9" s="1"/>
  <c r="H53" i="8"/>
  <c r="I10" i="9" s="1"/>
  <c r="G53" i="8"/>
  <c r="H10" i="9" s="1"/>
  <c r="F53" i="8"/>
  <c r="G10" i="9" s="1"/>
  <c r="E53" i="8"/>
  <c r="F10" i="9" s="1"/>
  <c r="D53" i="8"/>
  <c r="D10" i="9" s="1"/>
  <c r="C53" i="8"/>
  <c r="C10" i="9" s="1"/>
  <c r="B53" i="8"/>
  <c r="B10" i="9" s="1"/>
  <c r="K46" i="8"/>
  <c r="L9" i="9" s="1"/>
  <c r="J46" i="8"/>
  <c r="K9" i="9" s="1"/>
  <c r="I46" i="8"/>
  <c r="J9" i="9" s="1"/>
  <c r="H46" i="8"/>
  <c r="I9" i="9" s="1"/>
  <c r="G46" i="8"/>
  <c r="H9" i="9" s="1"/>
  <c r="F46" i="8"/>
  <c r="G9" i="9" s="1"/>
  <c r="E46" i="8"/>
  <c r="F9" i="9" s="1"/>
  <c r="D46" i="8"/>
  <c r="D9" i="9" s="1"/>
  <c r="C46" i="8"/>
  <c r="C9" i="9" s="1"/>
  <c r="B46" i="8"/>
  <c r="B9" i="9" s="1"/>
  <c r="K39" i="8"/>
  <c r="L8" i="9" s="1"/>
  <c r="J39" i="8"/>
  <c r="K8" i="9" s="1"/>
  <c r="I39" i="8"/>
  <c r="J8" i="9" s="1"/>
  <c r="H39" i="8"/>
  <c r="I8" i="9" s="1"/>
  <c r="G39" i="8"/>
  <c r="H8" i="9" s="1"/>
  <c r="F39" i="8"/>
  <c r="G8" i="9" s="1"/>
  <c r="E39" i="8"/>
  <c r="F8" i="9" s="1"/>
  <c r="D39" i="8"/>
  <c r="D8" i="9" s="1"/>
  <c r="C39" i="8"/>
  <c r="C8" i="9" s="1"/>
  <c r="B39" i="8"/>
  <c r="B8" i="9" s="1"/>
  <c r="K29" i="8"/>
  <c r="L7" i="9" s="1"/>
  <c r="J29" i="8"/>
  <c r="K7" i="9" s="1"/>
  <c r="I29" i="8"/>
  <c r="J7" i="9" s="1"/>
  <c r="H29" i="8"/>
  <c r="I7" i="9" s="1"/>
  <c r="G29" i="8"/>
  <c r="H7" i="9" s="1"/>
  <c r="F29" i="8"/>
  <c r="G7" i="9" s="1"/>
  <c r="E29" i="8"/>
  <c r="F7" i="9" s="1"/>
  <c r="M7" i="9" s="1"/>
  <c r="D29" i="8"/>
  <c r="D7" i="9" s="1"/>
  <c r="C29" i="8"/>
  <c r="C7" i="9" s="1"/>
  <c r="B29" i="8"/>
  <c r="B7" i="9" s="1"/>
  <c r="K22" i="8"/>
  <c r="L6" i="9" s="1"/>
  <c r="J22" i="8"/>
  <c r="K6" i="9" s="1"/>
  <c r="I22" i="8"/>
  <c r="J6" i="9" s="1"/>
  <c r="H22" i="8"/>
  <c r="I6" i="9" s="1"/>
  <c r="G22" i="8"/>
  <c r="H6" i="9" s="1"/>
  <c r="F22" i="8"/>
  <c r="G6" i="9" s="1"/>
  <c r="E22" i="8"/>
  <c r="F6" i="9" s="1"/>
  <c r="D22" i="8"/>
  <c r="D6" i="9" s="1"/>
  <c r="C22" i="8"/>
  <c r="C6" i="9" s="1"/>
  <c r="B22" i="8"/>
  <c r="B6" i="9" s="1"/>
  <c r="K16" i="8"/>
  <c r="L5" i="9" s="1"/>
  <c r="J16" i="8"/>
  <c r="K5" i="9" s="1"/>
  <c r="I16" i="8"/>
  <c r="J5" i="9" s="1"/>
  <c r="H16" i="8"/>
  <c r="I5" i="9" s="1"/>
  <c r="G16" i="8"/>
  <c r="H5" i="9" s="1"/>
  <c r="F16" i="8"/>
  <c r="G5" i="9" s="1"/>
  <c r="E16" i="8"/>
  <c r="F5" i="9" s="1"/>
  <c r="D16" i="8"/>
  <c r="D5" i="9" s="1"/>
  <c r="C16" i="8"/>
  <c r="C5" i="9" s="1"/>
  <c r="B16" i="8"/>
  <c r="B5" i="9" s="1"/>
  <c r="K7" i="8"/>
  <c r="L4" i="9" s="1"/>
  <c r="J7" i="8"/>
  <c r="K4" i="9" s="1"/>
  <c r="I7" i="8"/>
  <c r="J4" i="9" s="1"/>
  <c r="H7" i="8"/>
  <c r="I4" i="9" s="1"/>
  <c r="G7" i="8"/>
  <c r="H4" i="9" s="1"/>
  <c r="F7" i="8"/>
  <c r="G4" i="9" s="1"/>
  <c r="E7" i="8"/>
  <c r="F4" i="9" s="1"/>
  <c r="D7" i="8"/>
  <c r="D4" i="9" s="1"/>
  <c r="C7" i="8"/>
  <c r="C4" i="9" s="1"/>
  <c r="B7" i="8"/>
  <c r="M8" i="9" l="1"/>
  <c r="E6" i="9"/>
  <c r="E11" i="9"/>
  <c r="M12" i="9"/>
  <c r="M6" i="9"/>
  <c r="E9" i="9"/>
  <c r="E8" i="9"/>
  <c r="E12" i="9"/>
  <c r="M13" i="9"/>
  <c r="E10" i="9"/>
  <c r="M11" i="9"/>
  <c r="E5" i="9"/>
  <c r="M4" i="9"/>
  <c r="M10" i="9"/>
  <c r="M9" i="9"/>
  <c r="M5" i="9"/>
  <c r="E7" i="9"/>
  <c r="K6" i="8"/>
  <c r="F14" i="9"/>
  <c r="F16" i="9" s="1"/>
  <c r="F18" i="9" s="1"/>
  <c r="C14" i="9"/>
  <c r="C16" i="9" s="1"/>
  <c r="C18" i="9" s="1"/>
  <c r="L14" i="9"/>
  <c r="L16" i="9" s="1"/>
  <c r="L18" i="9" s="1"/>
  <c r="D6" i="8"/>
  <c r="I14" i="9"/>
  <c r="I16" i="9" s="1"/>
  <c r="I18" i="9" s="1"/>
  <c r="E13" i="9"/>
  <c r="B6" i="8"/>
  <c r="B4" i="9"/>
  <c r="J6" i="8"/>
  <c r="K14" i="9"/>
  <c r="K16" i="9" s="1"/>
  <c r="K18" i="9" s="1"/>
  <c r="E6" i="8"/>
  <c r="I6" i="8"/>
  <c r="J14" i="9"/>
  <c r="J16" i="9" s="1"/>
  <c r="J18" i="9" s="1"/>
  <c r="F6" i="8"/>
  <c r="G6" i="8"/>
  <c r="C6" i="8"/>
  <c r="H6" i="8"/>
  <c r="H14" i="9"/>
  <c r="H16" i="9" s="1"/>
  <c r="H18" i="9" s="1"/>
  <c r="D14" i="9"/>
  <c r="D16" i="9" s="1"/>
  <c r="D18" i="9" s="1"/>
  <c r="E4" i="9" l="1"/>
  <c r="B14" i="9"/>
  <c r="B16" i="9" s="1"/>
  <c r="B18" i="9" s="1"/>
  <c r="G14" i="9"/>
  <c r="G16" i="9" l="1"/>
  <c r="G18" i="9" s="1"/>
  <c r="M18" i="9" s="1"/>
  <c r="M14" i="9"/>
  <c r="M16" i="9" s="1"/>
  <c r="E14" i="9"/>
  <c r="E16" i="9" s="1"/>
  <c r="E18" i="9" s="1"/>
</calcChain>
</file>

<file path=xl/sharedStrings.xml><?xml version="1.0" encoding="utf-8"?>
<sst xmlns="http://schemas.openxmlformats.org/spreadsheetml/2006/main" count="1886" uniqueCount="713">
  <si>
    <t>Related reform or investment</t>
  </si>
  <si>
    <t>Responsibility for reporting and implementation</t>
  </si>
  <si>
    <t>Unit of measure</t>
  </si>
  <si>
    <t xml:space="preserve">Baseline </t>
  </si>
  <si>
    <t xml:space="preserve">Goal </t>
  </si>
  <si>
    <t>Description and clear definition of each milestone and target</t>
  </si>
  <si>
    <t>Green objectives</t>
  </si>
  <si>
    <t>Digital objectives</t>
  </si>
  <si>
    <t>Data source /Methodology</t>
  </si>
  <si>
    <t>Assumptions/ risks</t>
  </si>
  <si>
    <t>Component Reference</t>
  </si>
  <si>
    <t>Component  Name</t>
  </si>
  <si>
    <t>Climate Tag</t>
  </si>
  <si>
    <t>Environmental Tag</t>
  </si>
  <si>
    <t>Yes</t>
  </si>
  <si>
    <t>No</t>
  </si>
  <si>
    <t>Investment</t>
  </si>
  <si>
    <t>Reform / Investment</t>
  </si>
  <si>
    <t>Reform</t>
  </si>
  <si>
    <t>Yes/No</t>
  </si>
  <si>
    <t>Measure or 
Investment</t>
  </si>
  <si>
    <t>Intervention field</t>
  </si>
  <si>
    <t>Sequential Number</t>
  </si>
  <si>
    <t>Name</t>
  </si>
  <si>
    <t>Milestone / Target</t>
  </si>
  <si>
    <t>Milestone or 
Target</t>
  </si>
  <si>
    <t>Milestone</t>
  </si>
  <si>
    <t>Target</t>
  </si>
  <si>
    <t>Quarter</t>
  </si>
  <si>
    <t>Year</t>
  </si>
  <si>
    <t>Quarters</t>
  </si>
  <si>
    <t>Q1</t>
  </si>
  <si>
    <t>Q2</t>
  </si>
  <si>
    <t>Q3</t>
  </si>
  <si>
    <t>Q4</t>
  </si>
  <si>
    <t>Qualitative indicators 
(for milestones)</t>
  </si>
  <si>
    <t>Quantitative indicators 
(for targets)</t>
  </si>
  <si>
    <t>Timeline for completion 
(indicate the quarter and the year)</t>
  </si>
  <si>
    <t>Select Component</t>
  </si>
  <si>
    <t>Climate
Tag</t>
  </si>
  <si>
    <t>Environmental
Tag</t>
  </si>
  <si>
    <t>Relevant time period</t>
  </si>
  <si>
    <t>Funding from other sources (as requested by Art. 8 in the Regulation)</t>
  </si>
  <si>
    <t>1 - Example: Labour market</t>
  </si>
  <si>
    <t>2 - Example: Housing market</t>
  </si>
  <si>
    <t>Relevance</t>
  </si>
  <si>
    <t>Description of the expected impacts of the measure on:
(mark include relevant quantitative indicators)</t>
  </si>
  <si>
    <t xml:space="preserve">Main policy objectives </t>
  </si>
  <si>
    <r>
      <t xml:space="preserve">Channels of impact
</t>
    </r>
    <r>
      <rPr>
        <i/>
        <sz val="12"/>
        <color theme="1"/>
        <rFont val="Times New Roman"/>
        <family val="1"/>
      </rPr>
      <t>Detailed description of the channels through which the measures deliver the expected impact</t>
    </r>
  </si>
  <si>
    <t>Risks/Challenges</t>
  </si>
  <si>
    <t>GDP</t>
  </si>
  <si>
    <t>Employment</t>
  </si>
  <si>
    <t>Short-term (2 years ahead)</t>
  </si>
  <si>
    <t>Medium-term (5 years ahead)</t>
  </si>
  <si>
    <t>Reference level: 2017-2019 average</t>
  </si>
  <si>
    <t>General public services</t>
  </si>
  <si>
    <t>Defence</t>
  </si>
  <si>
    <t>Public order and safety</t>
  </si>
  <si>
    <t>Economic affairs</t>
  </si>
  <si>
    <t>Environmental protection</t>
  </si>
  <si>
    <t>Housing and community amenities</t>
  </si>
  <si>
    <t>Health</t>
  </si>
  <si>
    <t>Recreation, culture and religion</t>
  </si>
  <si>
    <t>Education</t>
  </si>
  <si>
    <t>Social protection</t>
  </si>
  <si>
    <t>Total growth-enhancing expenditure affected by expenditure financed through RRF grants (a)</t>
  </si>
  <si>
    <t>Growth-enhancing expenditure financed through RRF grants (b)</t>
  </si>
  <si>
    <t>Growth-enhancing expenditure excluding expenditure financed through RRF grants (a-b)</t>
  </si>
  <si>
    <t>GDP at current prices (c)</t>
  </si>
  <si>
    <t>Growth-enhancing expenditure excluding expenditure financed through RRF grants (a-b)/c</t>
  </si>
  <si>
    <t>Brief description of the expenditure financed through RRF grants affecting the COFOG level II item</t>
  </si>
  <si>
    <t>GDP at current prices</t>
  </si>
  <si>
    <t xml:space="preserve">Growth-enhancing expenditure financed through RRF grants </t>
  </si>
  <si>
    <t>Total growth-enhancing expenditure affected by expenditure financed through RRF grants</t>
  </si>
  <si>
    <t>01 - General public services, of which</t>
  </si>
  <si>
    <t>01.1 - Executive and legislative organs, financial and fiscal affairs, external affairs</t>
  </si>
  <si>
    <t>01.2 - Foreign economic aid</t>
  </si>
  <si>
    <t>01.3 - General services</t>
  </si>
  <si>
    <t>01.4 - Basic research</t>
  </si>
  <si>
    <t>01.5 - R&amp;D General public services</t>
  </si>
  <si>
    <t>01.6 - General public services n.e.c.</t>
  </si>
  <si>
    <t>01.7 - Public debt transactions</t>
  </si>
  <si>
    <t>01.8 - Transfers of a general character between different levels of government</t>
  </si>
  <si>
    <t>02 - Defence, of which</t>
  </si>
  <si>
    <t>02.1 - Military defence</t>
  </si>
  <si>
    <t>02.2 - Civil defence</t>
  </si>
  <si>
    <t>02.3 - Foreign military aid</t>
  </si>
  <si>
    <t>02.4 - R&amp;D Defence</t>
  </si>
  <si>
    <t>02.5 - Defence n.e.c.</t>
  </si>
  <si>
    <t>03 - Public order and safety, of which</t>
  </si>
  <si>
    <t>03.1 - Police services</t>
  </si>
  <si>
    <t>03.2 - Fire-protection services</t>
  </si>
  <si>
    <t>03.3 - Law courts</t>
  </si>
  <si>
    <t>03.4 - Prisons</t>
  </si>
  <si>
    <t>03.5 - R&amp;D Public order and safety</t>
  </si>
  <si>
    <t>03.6 - Public order and safety n.e.c.</t>
  </si>
  <si>
    <t>04- Economic affairs, of which</t>
  </si>
  <si>
    <t>04.1 - General economic, commercial and labour affairs</t>
  </si>
  <si>
    <t>04.2 - Agriculture, forestry, fishing and hunting</t>
  </si>
  <si>
    <t>04.3 - Fuel and energy</t>
  </si>
  <si>
    <t>04.4 - Mining, manufacturing and construction</t>
  </si>
  <si>
    <t>04.5 - Transport</t>
  </si>
  <si>
    <t>04.6 - Communication</t>
  </si>
  <si>
    <t>04.7 - Other industries</t>
  </si>
  <si>
    <t>04.8 - R&amp;D Economic affairs</t>
  </si>
  <si>
    <t>04.9 - Economic affairs n.e.c.</t>
  </si>
  <si>
    <t>05 - Environmental protection, of which</t>
  </si>
  <si>
    <t>05.1 - Waste management</t>
  </si>
  <si>
    <t>05.2 - Waste water management</t>
  </si>
  <si>
    <t>05.3 - Pollution abatement</t>
  </si>
  <si>
    <t>05.4 - Protection of biodiversity and landscape</t>
  </si>
  <si>
    <t>05.5 - R&amp;D Environmental protection</t>
  </si>
  <si>
    <t>05.6 - Environmental protection n.e.c.</t>
  </si>
  <si>
    <t>06 - Housing and community amenities, of which</t>
  </si>
  <si>
    <t>06.1 - Housing development</t>
  </si>
  <si>
    <t>06.2 - Community development</t>
  </si>
  <si>
    <t>06.3 - Water supply</t>
  </si>
  <si>
    <t>06.4 - Street lighting</t>
  </si>
  <si>
    <t>06.5 - R&amp;D Housing and community amenities</t>
  </si>
  <si>
    <t>06.6 - Housing and community amenities n.e.c.</t>
  </si>
  <si>
    <t>07- Health, of which</t>
  </si>
  <si>
    <t>07.1 - Medical products, appliances and equipment</t>
  </si>
  <si>
    <t>07.2 - Outpatient services</t>
  </si>
  <si>
    <t>07.3 - Hospital services</t>
  </si>
  <si>
    <t>07.4 - Public health services</t>
  </si>
  <si>
    <t>07.5 - R&amp;D Health</t>
  </si>
  <si>
    <t>07.6 - Health n.e.c.</t>
  </si>
  <si>
    <t>08- Recreation, culture and religion, of which</t>
  </si>
  <si>
    <t>08.1 - Recreational and sporting services</t>
  </si>
  <si>
    <t>08.2 - Cultural services</t>
  </si>
  <si>
    <t>08.3 - Broadcasting and publishing services</t>
  </si>
  <si>
    <t>08.4 - Religious and other community services</t>
  </si>
  <si>
    <t>08.5 - R&amp;D Recreation, culture and religion</t>
  </si>
  <si>
    <t>08.6 - Recreation, culture and religion n.e.c.</t>
  </si>
  <si>
    <t>09- Education, of which</t>
  </si>
  <si>
    <t>09.1 - Pre-primary and primary education</t>
  </si>
  <si>
    <t>09.2 - Secondary education</t>
  </si>
  <si>
    <t>09.3 - Post-secondary non-tertiary education</t>
  </si>
  <si>
    <t>09.4 - Tertiary education</t>
  </si>
  <si>
    <t>09.5 - Education not definable by level</t>
  </si>
  <si>
    <t>09.6 - Subsidiary services to education</t>
  </si>
  <si>
    <t>09.7 - R&amp;D Education</t>
  </si>
  <si>
    <t>09.8 - Education n.e.c.</t>
  </si>
  <si>
    <t>10 - Social protection, of which</t>
  </si>
  <si>
    <t>10.1 - Sickness and disability</t>
  </si>
  <si>
    <t>10.2 - Old age</t>
  </si>
  <si>
    <t>10.3 - Survivors</t>
  </si>
  <si>
    <t>10.4 - Family and children</t>
  </si>
  <si>
    <t>10.5 - Unemployment</t>
  </si>
  <si>
    <t>10.6 - Housing</t>
  </si>
  <si>
    <t>10.7 - Social exclusion n.e.c.</t>
  </si>
  <si>
    <t>10.8 - R&amp;D Social protection</t>
  </si>
  <si>
    <t>10.9 - Social protection n.e.c.</t>
  </si>
  <si>
    <t>glossary:</t>
  </si>
  <si>
    <t>https://ec.europa.eu/eurostat/statistics-explained/index.php?title=Glossary:Classification_of_the_functions_of_government_(COFOG)</t>
  </si>
  <si>
    <t>Long-term (20 years ahead)</t>
  </si>
  <si>
    <t>Free text</t>
  </si>
  <si>
    <t>Number</t>
  </si>
  <si>
    <t>% (Percentage)</t>
  </si>
  <si>
    <t>From date</t>
  </si>
  <si>
    <t>To date</t>
  </si>
  <si>
    <t>Specify source</t>
  </si>
  <si>
    <t>Total requested</t>
  </si>
  <si>
    <t>Estimated costs for which funding from the RRF is requested</t>
  </si>
  <si>
    <t>If available: split by year</t>
  </si>
  <si>
    <t>From other EU programmes</t>
  </si>
  <si>
    <t>COFOG level 2</t>
  </si>
  <si>
    <r>
      <t xml:space="preserve">Quantification of the impact (if available)
</t>
    </r>
    <r>
      <rPr>
        <i/>
        <sz val="12"/>
        <color theme="1"/>
        <rFont val="Times New Roman"/>
        <family val="1"/>
      </rPr>
      <t>i.e. % difference from policy neutral baseline</t>
    </r>
  </si>
  <si>
    <t>Planned 2020-2026 average</t>
  </si>
  <si>
    <t>Related Measure (Reform or Investment)</t>
  </si>
  <si>
    <t>Related Measure (Reform or investment)</t>
  </si>
  <si>
    <t>Overall</t>
  </si>
  <si>
    <t>Overall impact of the plan</t>
  </si>
  <si>
    <t>0 - Overall</t>
  </si>
  <si>
    <t xml:space="preserve">Measure -Short title </t>
  </si>
  <si>
    <r>
      <t xml:space="preserve">COFOG level 2 category
</t>
    </r>
    <r>
      <rPr>
        <i/>
        <sz val="12"/>
        <color theme="1"/>
        <rFont val="Times New Roman"/>
        <family val="1"/>
      </rPr>
      <t>(or 'Not relevant' in case of a revenue measure)</t>
    </r>
  </si>
  <si>
    <t>Not relevant</t>
  </si>
  <si>
    <t>Yes/Null</t>
  </si>
  <si>
    <t>Loans/Grants</t>
  </si>
  <si>
    <t>Loans</t>
  </si>
  <si>
    <t>Grants</t>
  </si>
  <si>
    <t>Repayable financial support (loans) / Non-repayable financial support (grants)</t>
  </si>
  <si>
    <t>a. Green transition</t>
  </si>
  <si>
    <t>b. Digital transformation</t>
  </si>
  <si>
    <t>c. Smart, sustainable and inclusive growth</t>
  </si>
  <si>
    <t>d. Social and territorial cohesion</t>
  </si>
  <si>
    <t>e. Health, and economic, social and institutional resilience</t>
  </si>
  <si>
    <t>f. Policies for the next generation</t>
  </si>
  <si>
    <t>Policy pillar</t>
  </si>
  <si>
    <t>Comparative costing data from past reforms/investments</t>
  </si>
  <si>
    <t>Methodology used and description of costs</t>
  </si>
  <si>
    <t>Possible reference to past EU programs</t>
  </si>
  <si>
    <t>Name of the validating entity and reference to the validation</t>
  </si>
  <si>
    <t>Methodological Information</t>
  </si>
  <si>
    <t>Independent validation (encouraged)</t>
  </si>
  <si>
    <t>Digital
Tag</t>
  </si>
  <si>
    <t>Tagged RRF contribution</t>
  </si>
  <si>
    <t>Digital Tag</t>
  </si>
  <si>
    <t>From National budget or other sources</t>
  </si>
  <si>
    <t>Growth potential and job creation (2.3)</t>
  </si>
  <si>
    <t>Implementation of European Pillar of Social Rights (2.3)</t>
  </si>
  <si>
    <t>Mitigation of the economic and social impact of the crisis (2.3)</t>
  </si>
  <si>
    <t>Social and territorial cohesion and convergence (2.3)</t>
  </si>
  <si>
    <t>lasting impact (2.7)</t>
  </si>
  <si>
    <t>Budget balance (pps)</t>
  </si>
  <si>
    <t>Select Intervention field (Green)</t>
  </si>
  <si>
    <t>Select Intervention field (Digital)</t>
  </si>
  <si>
    <t>1 - 051 - Very High-Capacity broadband network (backbone/backhaul network)</t>
  </si>
  <si>
    <t>1 - 052 - Very High-Capacity broadband network (access/local loop with a performance equivalent to an optical fibre installation up to the distribution point at the serving location for multi-dwelling premises)</t>
  </si>
  <si>
    <t>1 - 053 - Very High-Capacity broadband network (access/local loop with a performance equivalent to an optical fibre installation up to the distribution point at the serving location for homes and business premises)</t>
  </si>
  <si>
    <t>1 - 054 - Very High-Capacity broadband network (access/local loop with a performance equivalent to an optical fibre installation up to the base station for advanced wireless communication)</t>
  </si>
  <si>
    <t>1 - 054bis - 5G network coverage, including uninterrupted provision of connectivity along transport paths; Gigabit connectivity (networks offering at least 1 Gbps symmetric) for socio-economic drivers, such as schools, transport hubs and main providers of public services</t>
  </si>
  <si>
    <t>1 - 054ter - Mobile data connectivity with wide territorial coverage</t>
  </si>
  <si>
    <t>2 - 009bis - Investment in digital-related R&amp;I activities (including excellence research centres, industrial research, experimental development, feasibility studies, acquisition of fixed or intangible assets for digital related R&amp;I activities)</t>
  </si>
  <si>
    <t>3 - 012 - IT services and applications for digital skills and digital inclusion</t>
  </si>
  <si>
    <t>3 - 016 - Skills development for smart specialisation, industrial transition, entrepreneurship, and adaptability of enterprises to change</t>
  </si>
  <si>
    <t>3 - 099 - Specific support for youth employment and socio-economic integration of young people</t>
  </si>
  <si>
    <t>3 - 100 - Support for self-employment and business start-up</t>
  </si>
  <si>
    <t>3 - 108 - Support for the development of digital skills</t>
  </si>
  <si>
    <t>4 - 011 - Government ICT solutions, e-services, applications</t>
  </si>
  <si>
    <t>4 - 011bis - Government ICT solutions, e-services, applications compliant with GHG emission reduction or energy efficiency criteria</t>
  </si>
  <si>
    <t>4 - 011quater - Digitalisation of Justice Systems</t>
  </si>
  <si>
    <t>4 - 011ter - Deployment of the European digital identity scheme for public and private use</t>
  </si>
  <si>
    <t>4 - 013 - e-Health services and applications (including e-Care, Internet of Things for physical activity and ambient assisted living)</t>
  </si>
  <si>
    <t>4 - 033 - Smart Energy Systems (including smart grids and ICT systems) and related storage</t>
  </si>
  <si>
    <t>4 - 063 - Digitalisation of transport: road</t>
  </si>
  <si>
    <t>4 - 063bis - Digitalisation of transport when dedicated in part to GHG emissions reduction: road</t>
  </si>
  <si>
    <t>4 - 070 - Digitalisation of transport: rail</t>
  </si>
  <si>
    <t>4 - 071 - European Rail Traffic Management System (ERTMS)</t>
  </si>
  <si>
    <t>4 - 076 - Digitalisation of urban transport</t>
  </si>
  <si>
    <t>4 - 076bis - Digitalisation of transport when dedicated in part to GHG emissions reduction: urban transport</t>
  </si>
  <si>
    <t>4 - 084 - Digitising transport: other transport modes</t>
  </si>
  <si>
    <t>4 - 084bis - Digitising transport when dedicated in part to GHG emissions reduction: other transport modes</t>
  </si>
  <si>
    <t>4 - 095 - Digitalisation in health care</t>
  </si>
  <si>
    <t>5 - 010 - Digitising SMEs (including e-Commerce, e-Business and networked business processes, digital innovation hubs, living labs, web entrepreneurs and ICT start-ups, B2B)</t>
  </si>
  <si>
    <t>5 - 010bis - Digitising large enterprises (including e-Commerce, e-Business and networked business processes, digital innovation hubs, living labs, web entrepreneurs and ICT start-ups, B2B)</t>
  </si>
  <si>
    <t xml:space="preserve">5 - 010ter - Digitising SMEs or large enterprises (including e-Commerce, e-Business and networked business processes, digital innovation hubs, living labs, web entrepreneurs and ICT start-ups, B2B) compliant with GHG emission reduction or energy efficiency criteria </t>
  </si>
  <si>
    <t>5 - 014 - Business infrastructure for SMEs (including industrial parks and sites)</t>
  </si>
  <si>
    <t>5 - 015 - SME business development and internationalisation, including productive investments47</t>
  </si>
  <si>
    <t>5 - 017 - Advanced support services for SMEs and groups of SMEs (including management, marketing and design services)47</t>
  </si>
  <si>
    <t>5 - 018 - Incubation, support to spin offs and spin outs and start ups47</t>
  </si>
  <si>
    <t>5 - 019 - Support for innovation clusters including between businesses, research organisations and public authorities and business networks primarily benefiting SMEs47 [8]</t>
  </si>
  <si>
    <t>5 - 020 - Innovation processes in SMEs (process, organisational, marketing, co-creation, user and demand driven innovation) 47</t>
  </si>
  <si>
    <t>5 - 021 - Technology transfer and cooperation between enterprises, research centres and higher education sector 47</t>
  </si>
  <si>
    <t xml:space="preserve">5 - 021bis - Support to digital content production and distribution </t>
  </si>
  <si>
    <t>6 - 021quater - Investment in advanced technologies such as: High-Performance Computing and Quantum computing capacities/Quantum communication capacities (including quantum encryption); in microelectronics design, production and system-integration; next generation of European data, cloud and edge capacities (infrastructures, platforms and services); virtual and augmented reality, DeepTech and other digital advanced technologies. Investment in securing the digital supply chain.</t>
  </si>
  <si>
    <t xml:space="preserve">6 - 021quinquies - Development and deployment of cybersecurity technologies, measures and support facilities for public and private sector users. </t>
  </si>
  <si>
    <t xml:space="preserve">6 - 021ter - Development of highly specialised support services and facilities for public administrations and businesses (national HPC Competence Centres, Cyber Centres, AI testing and experimentation facilities, blockchain, Internet of Things, etc.)  </t>
  </si>
  <si>
    <t>6 - 055 - Other types of ICT infrastructure (including large-scale computer resources/equipment, data centres, sensors and other wireless equipment)</t>
  </si>
  <si>
    <t>6 - 055bis - Other types of ICT infrastructure (including large-scale computer resources/equipment, data centres, sensors and other wireless equipment) compliant with the carbon emission reduction and energy efficiency criteria (footnote 7).</t>
  </si>
  <si>
    <t>7 - 027bis - Investment in technologies, skills, infrastructures and solutions that improve the energy efficiency and ensure climate neutrality of data centres and networks.</t>
  </si>
  <si>
    <r>
      <t xml:space="preserve">CSRs addressed (2.2)
</t>
    </r>
    <r>
      <rPr>
        <i/>
        <sz val="11"/>
        <color theme="1"/>
        <rFont val="Times New Roman"/>
        <family val="1"/>
      </rPr>
      <t>(separated by ; )</t>
    </r>
  </si>
  <si>
    <r>
      <rPr>
        <b/>
        <sz val="11"/>
        <color theme="1"/>
        <rFont val="Times New Roman"/>
        <family val="1"/>
      </rPr>
      <t>Specify the EU programmes</t>
    </r>
    <r>
      <rPr>
        <b/>
        <i/>
        <sz val="11"/>
        <color theme="1"/>
        <rFont val="Times New Roman"/>
        <family val="1"/>
      </rPr>
      <t xml:space="preserve">
[Breakdown by programme if relevant (e.g. regional operational programme)]</t>
    </r>
  </si>
  <si>
    <t>Please provide a brief description and estimate of the impact of the plan and its components or most important measures (reforms/investments).</t>
  </si>
  <si>
    <t>Please provide an overview on how the plan and its components contributes to the objectives of the Facility and meets the assessment criteria listed in Annex II of the regulation.</t>
  </si>
  <si>
    <t>3 - Example: Digital plan</t>
  </si>
  <si>
    <t>Climate</t>
  </si>
  <si>
    <t>Digital</t>
  </si>
  <si>
    <t>Table 1. Milestones and targets</t>
  </si>
  <si>
    <t>Table 2. Estimated cost of the plan and green and digital impact</t>
  </si>
  <si>
    <t>Amount (mn EUR)</t>
  </si>
  <si>
    <t>001 - Investment in fixed assets, including research infrastructure, in micro enterprises directly linked to research and innovation activities</t>
  </si>
  <si>
    <t>002 - Investment in fixed assets, including research infrastructure, in small and medium-sized enterprises (including private research centres) directly linked to research and innovation activities</t>
  </si>
  <si>
    <t>002 bis1 - Investment in fixed assets in large, including research infrastructure, enterprises[1] directly linked to research and innovation activities</t>
  </si>
  <si>
    <t>003 - Investment in fixed assets, including research infrastructure,  in public research centres and higher education directly linked to research and innovation activities</t>
  </si>
  <si>
    <t>004 - Investment in intangible assets in micro enterprises directly linked to research and innovation activities</t>
  </si>
  <si>
    <t>005 - Investment in intangible assets in small and medium-sized enterprises (including private research centres) directly linked to research and innovation activities</t>
  </si>
  <si>
    <t>005bis1 - Investment in intangible assets in large enterprises directly linked to research and innovation activities</t>
  </si>
  <si>
    <t>006 - Investment in intangible assets in public research centres and higher education directly linked to research and innovation activities</t>
  </si>
  <si>
    <t>007 - Research and innovation activities in micro enterprises including networking (industrial research, experimental development, feasibility studies)</t>
  </si>
  <si>
    <t>008 - Research and innovation activities in small and medium-sized enterprises, including networking</t>
  </si>
  <si>
    <t>008bis1 - Research and innovation activities in large enterprises, including networking</t>
  </si>
  <si>
    <t>009 - Research and innovation activities in public research centres, higher education and centres of competence including networking (industrial research, experimental development, feasibility studies)</t>
  </si>
  <si>
    <t>010 - Digitising SMEs (including e-Commerce, e-Business and networked business processes, digital innovation hubs, living labs, web entrepreneurs and ICT start-ups, B2B)</t>
  </si>
  <si>
    <t>010bis1 - Digitising large enterprises (including e-Commerce, e-Business and networked business processes, digital innovation hubs, living labs, web entrepreneurs and ICT start-ups, B2B)</t>
  </si>
  <si>
    <t xml:space="preserve">010ter - Digitising SMEs or large enterprises (including e-Commerce, e-Business and networked business processes, digital innovation hubs, living labs, web entrepreneurs and ICT start-ups, B2B) compliant with GHG emission reduction or energy efficiency criteria[2] </t>
  </si>
  <si>
    <t>011 - Government ICT solutions, e-services, applications</t>
  </si>
  <si>
    <t>011bis - Government ICT solutions, e-services, applications compliant with GHG emission reduction or energy efficiency criteria (see footnote 2)</t>
  </si>
  <si>
    <t>012 - IT services and applications for digital skills and digital inclusion</t>
  </si>
  <si>
    <t>013 - e-Health services and applications (including e-Care, Internet of Things for physical activity and ambient assisted living)</t>
  </si>
  <si>
    <t>014 - Business infrastructure for SMEs (including industrial parks and sites)</t>
  </si>
  <si>
    <t>015 - SME business development and internationalisation, including productive investments</t>
  </si>
  <si>
    <t>015bis - Support for large enterprises through financial instruments, including productive investments</t>
  </si>
  <si>
    <t>016 - Skills development for smart specialisation, industrial transition, entrepreneurship, and adaptability of enterprises to change</t>
  </si>
  <si>
    <t>017 - Advanced support services for SMEs and groups of SMEs (including management, marketing and design services)</t>
  </si>
  <si>
    <t>018 - Incubation, support to spin offs and spin outs and start ups</t>
  </si>
  <si>
    <t>019 - Support for Innovation clusters including between businesses, research organisations and public authorities and business networks primarily benefiting SMEs</t>
  </si>
  <si>
    <t>020 - Innovation processes in SMEs (process, organisational, marketing, co-creation, user and demand driven innovation)</t>
  </si>
  <si>
    <t>021 - Technology transfer and cooperation between enterprises, research centres and higher education sector</t>
  </si>
  <si>
    <t xml:space="preserve">022 - Research and innovation processes, technology transfer and cooperation between enterprises focusing on the low carbon economy, resilience and adaptation to climate change </t>
  </si>
  <si>
    <t>023 - Research and innovation processes, technology transfer and cooperation between enterprises focusing on circular economy</t>
  </si>
  <si>
    <t>024 - Energy efficiency and demonstration projects in SMEs and supporting measures</t>
  </si>
  <si>
    <t>024bis - Energy efficiency and demonstration projects in large enterprises and supporting measures</t>
  </si>
  <si>
    <t>024ter - Energy efficiency and demonstration projects in SMEs or large enterprises and supporting measures compliant with energy efficiency criteria[3]</t>
  </si>
  <si>
    <t>025 - Energy efficiency renovation of existing housing stock, demonstration projects and supporting measures</t>
  </si>
  <si>
    <t>025bis - Energy efficiency renovation of existing housing stock, demonstration projects and supporting measures compliant with energy efficiency criteria[4]</t>
  </si>
  <si>
    <t>025ter - Construction of new energy efficient buildings[5]</t>
  </si>
  <si>
    <t xml:space="preserve">026 - Energy efficiency renovation or energy efficiency measures regarding public infrastructure, demonstration projects and supporting measures </t>
  </si>
  <si>
    <t>026bis - Energy efficiency renovation or energy efficiency measures regarding public infrastructure, demonstration projects and supporting measures compliant with energy efficiency criteria [6]</t>
  </si>
  <si>
    <t>027 - Support to enterprises that provide services contributing to the low carbon economy and to resilience to climate change including awareness-raising measures</t>
  </si>
  <si>
    <t>028 - Renewable energy: wind</t>
  </si>
  <si>
    <t>029 - Renewable energy: solar</t>
  </si>
  <si>
    <t>030 - Renewable energy: biomass[7]</t>
  </si>
  <si>
    <t>030bis - Renewable energy: biomass with high GHG savings[8]</t>
  </si>
  <si>
    <t>031 - Renewable energy: marine</t>
  </si>
  <si>
    <t xml:space="preserve">032 - Other renewable energy (including geothermal energy) </t>
  </si>
  <si>
    <t>033 - Smart Energy Systems (including smart grids and ICT systems) and related storage.</t>
  </si>
  <si>
    <t>034 - High efficiency co-generation, district heating and cooling</t>
  </si>
  <si>
    <t>034bis0 - High efficiency co-generation, efficient district heating and cooling with low lifecycle emissions[9]</t>
  </si>
  <si>
    <t>034bis1 - Replacement of coal-based heating systems by gas-based heating systems for climate mitigation purposes</t>
  </si>
  <si>
    <t>034bis2 - Distribution and transport of natural gas substituting coal</t>
  </si>
  <si>
    <t>035 - Adaptation to climate change measures and prevention and management of climate related risks: floods (including awareness raising, civil protection and disaster management systems, infrastructures and ecosystem based approaches)</t>
  </si>
  <si>
    <t>036 - Adaptation to climate change measures and prevention and management of climate related risks: fires (including awareness raising, civil protection and disaster management systems, infrastructures and ecosystem based approaches)</t>
  </si>
  <si>
    <t>037 - Adaptation to climate change measures and prevention and management of climate related risks: others, e.g. storms and drought (including awareness raising, civil protection and disaster management systems, infrastructures and ecosystem based approaches)</t>
  </si>
  <si>
    <t>038 - Risk prevention and management of non-climate related natural risks (i.e. earthquakes) and risks linked to human activities (e.g. technological accidents), including awareness raising, civil protection and disaster management systems, infrastructures and ecosystem based approaches</t>
  </si>
  <si>
    <t>039 - Provision of water for human consumption (extraction, treatment, storage and distribution infrastructure, efficiency measures, drinking water supply)</t>
  </si>
  <si>
    <t>039bis - Provision of water for human consumption (extraction, treatment, storage and distribution infrastructure, efficiency measures, drinking water supply) compliant with efficiency criteria[10]</t>
  </si>
  <si>
    <t>040 - Water management and water resource conservation (including river basin management, specific climate change adaptation measures, reuse, leakage reduction)</t>
  </si>
  <si>
    <t>041 - Waste water collection and treatment</t>
  </si>
  <si>
    <t>041bis - Waste water collection and treatment compliant with energy efficiency criteria[11]</t>
  </si>
  <si>
    <t>042 - Household waste management: prevention, minimisation, sorting, reuse, recycling measures</t>
  </si>
  <si>
    <t>042bis - Household waste management: residual waste management</t>
  </si>
  <si>
    <t>044 - Commercial, industrial waste management: prevention, minimisation, sorting, reuse, recycling measures</t>
  </si>
  <si>
    <t xml:space="preserve">044bis - Commercial, industrial waste management: residual and hazardous waste </t>
  </si>
  <si>
    <t>045 - Promoting the use of recycled materials as raw materials</t>
  </si>
  <si>
    <t>045bis - Use of recycled materials as raw materials compliant with the efficiency criteria[12]</t>
  </si>
  <si>
    <t>046 - Rehabilitation of industrial sites and contaminated land</t>
  </si>
  <si>
    <t>046bis - Rehabilitation of industrial sites and contaminated land compliant with efficiency criteria[13]</t>
  </si>
  <si>
    <t>047 - Support to environmentally-friendly production processes and resource efficiency in SMEs</t>
  </si>
  <si>
    <t>047bis - Support to environmentally-friendly production processes and resource efficiency in large enterprises</t>
  </si>
  <si>
    <t>048 - Air quality and noise reduction measures</t>
  </si>
  <si>
    <t>049 - Protection, restoration and sustainable use of Natura 2000 sites.</t>
  </si>
  <si>
    <t>050 - Nature and biodiversity protection, natural heritage and resources, green and blue infrastructure</t>
  </si>
  <si>
    <t>051 - ICT: Very High-Capacity broadband network (backbone/backhaul network)</t>
  </si>
  <si>
    <t>052 - ICT: Very High-Capacity broadband network (access/local loop with a performance equivalent to an optical fibre installation up to the distribution point at the serving location for multi-dwelling premises)</t>
  </si>
  <si>
    <t>053 - ICT: Very High-Capacity broadband network (access/local loop with a performance equivalent to an optical fibre installation up to the distribution point at the serving location for homes and business premises)</t>
  </si>
  <si>
    <t>054 - ICT: Very High-Capacity broadband network (access/local loop with a performance equivalent to an optical fibre installation up to the base station for advanced wireless communication)</t>
  </si>
  <si>
    <t>055 - ICT: Other types of ICT infrastructure (including large-scale computer resources/equipment, data centres, sensors and other wireless equipment)</t>
  </si>
  <si>
    <t>055bis - ICT: Other types of ICT infrastructure (including large-scale computer resources/equipment, data centres, sensors and other wireless equipment) compliant with the carbon emission reduction and energy efficiency criteria (footnote 2).</t>
  </si>
  <si>
    <t>056 - Newly built or upgraded motorways and roads - TEN-T core network[14]</t>
  </si>
  <si>
    <t xml:space="preserve">057 - Newly built or upgraded motorways and roads - TEN-T comprehensive network </t>
  </si>
  <si>
    <t xml:space="preserve">058 - Newly built or upgraded secondary road links to TEN-T road network and nodes </t>
  </si>
  <si>
    <t>059 - Newly built or upgraded other national, regional and local access roads</t>
  </si>
  <si>
    <t>060 - Reconstructed or modernised  motorways and roads - TEN-T core network</t>
  </si>
  <si>
    <t>061 - Reconstructed or modernised  motorways and roads - TEN-T comprehensive network</t>
  </si>
  <si>
    <t xml:space="preserve">062 - Other reconstructed or modernised roads (motorway, national, regional or local) </t>
  </si>
  <si>
    <t xml:space="preserve">063 - Digitalisation of transport: road </t>
  </si>
  <si>
    <t>063bis - Digitalisation of transport when dedicated in part to GHG emissions reduction: road</t>
  </si>
  <si>
    <t>064 - Newly built or upgraded railways - TEN-T core network</t>
  </si>
  <si>
    <t>065 - Newly built or upgraded railways - TEN-T comprehensive network</t>
  </si>
  <si>
    <t>066 - Other newly or upgraded built railways</t>
  </si>
  <si>
    <t>066bis - Other newly or upgraded built railways – electric/zero emission[15]</t>
  </si>
  <si>
    <t>067 - Reconstructed or modernised railways - TEN-T core network</t>
  </si>
  <si>
    <t>068 - Reconstructed or modernised railways - TEN-T comprehensive network</t>
  </si>
  <si>
    <t xml:space="preserve">069 - Other reconstructed or modernised railways </t>
  </si>
  <si>
    <t>069bis - Other reconstructed or modernised railways – electric/zero emission (see footnote 15)</t>
  </si>
  <si>
    <t xml:space="preserve">070 - Digitalisation of transport: rail </t>
  </si>
  <si>
    <t>071 - European Rail Traffic Management System (ERTMS)</t>
  </si>
  <si>
    <t>072 - Mobile rail assets</t>
  </si>
  <si>
    <t>072bis - Mobile zero emission/electric powered [16] rail assets</t>
  </si>
  <si>
    <t>073 - Clean urban transport infrastructure[17]</t>
  </si>
  <si>
    <t xml:space="preserve">074 - Clean urban transport rolling stock[18] </t>
  </si>
  <si>
    <t>075 - Cycling infrastructure</t>
  </si>
  <si>
    <t xml:space="preserve">076 - Digitalisation of urban transport </t>
  </si>
  <si>
    <t>076bis - Digitalisation of transport when dedicated in part to GHG emissions reduction: urban transport</t>
  </si>
  <si>
    <t>077 - Alternative fuels infrastructure[19]</t>
  </si>
  <si>
    <t xml:space="preserve">078 - Multimodal transport (TEN-T) </t>
  </si>
  <si>
    <t xml:space="preserve">079 - Multimodal transport (not urban) </t>
  </si>
  <si>
    <t xml:space="preserve">080 - Seaports (TEN-T) </t>
  </si>
  <si>
    <t>080bis - Seaports (TEN-T) excluding facilities dedicated to transport of fossil fuels</t>
  </si>
  <si>
    <t xml:space="preserve">081 - Other seaports </t>
  </si>
  <si>
    <t>081bis - Other seaports excluding facilities dedicated to transport of fossil fuels</t>
  </si>
  <si>
    <t xml:space="preserve">082 - Inland waterways and ports (TEN-T) </t>
  </si>
  <si>
    <t>082bis - Inland waterways and ports (TEN-T) excluding facilities dedicated to transport of fossil fuels</t>
  </si>
  <si>
    <t xml:space="preserve">083 - Inland waterways and ports (regional and local) </t>
  </si>
  <si>
    <t>083bis0 - Inland waterways and ports (regional and local) excluding facilities dedicated to transport of fossil fuels</t>
  </si>
  <si>
    <t>083bis1 - Security, safety and air traffic management systems, for existing airports</t>
  </si>
  <si>
    <t xml:space="preserve">084 - Digitising transport: other transport modes </t>
  </si>
  <si>
    <t>084bis - Digitising transport when dedicated in part to GHG emissions reduction: other transport modes</t>
  </si>
  <si>
    <t>085 - Infrastructure for early childhood education and care</t>
  </si>
  <si>
    <t>086 - Infrastructure for primary and secondary education</t>
  </si>
  <si>
    <t>087 - Infrastructure for tertiary education</t>
  </si>
  <si>
    <t>088 - Infrastructure for vocational education and training and adult learning</t>
  </si>
  <si>
    <t>089 - Housing infrastructure for migrants, refugees and persons under or applying for international protection</t>
  </si>
  <si>
    <t>090 - Housing infrastructure (other than for migrants, refugees and persons under or applying for international protection)</t>
  </si>
  <si>
    <t>091 - Other social infrastructure contributing to social inclusion in the community</t>
  </si>
  <si>
    <t>092 - Health infrastructure</t>
  </si>
  <si>
    <t>093 - Health equipment</t>
  </si>
  <si>
    <t>094 - Health mobile assets</t>
  </si>
  <si>
    <t>095 - Digitalisation in health care</t>
  </si>
  <si>
    <t>096 - Temporary reception infrastructure for migrants, refugees and persons under or applying for international protection</t>
  </si>
  <si>
    <t>097 - Measures to improve access to employment</t>
  </si>
  <si>
    <t>098 - Measures to promote access to employment of long-term unemployed</t>
  </si>
  <si>
    <t>099 - Specific support for youth employment and socio-economic integration of young people</t>
  </si>
  <si>
    <t>100 - Support for self-employment and business start-up</t>
  </si>
  <si>
    <t>101 - Support for social economy and social enterprises</t>
  </si>
  <si>
    <t>102 - Measures to modernise and strengthen labour market institutions and services to assess and anticipate skills needs and to ensure timely and tailor-made assistance</t>
  </si>
  <si>
    <t>103 - Support for labour market matching and transitions</t>
  </si>
  <si>
    <t>104 - Support for labour mobility</t>
  </si>
  <si>
    <t>105 - Measures to promote women’s labour market participation and reducing gender-based segregation in the labour market</t>
  </si>
  <si>
    <t>106 - Measures promoting work-life balance, including access to childcare and care for dependent persons</t>
  </si>
  <si>
    <t>107 - Measures for a healthy and well–adapted working environment addressing health risks, including promotion of physical activity</t>
  </si>
  <si>
    <t>108 - Support for the development of digital skills</t>
  </si>
  <si>
    <t>109 - Support for adaptation of workers, enterprises and entrepreneurs to change</t>
  </si>
  <si>
    <t>110 - Measures encouraging active and healthy ageing</t>
  </si>
  <si>
    <t>111 - Support for early childhood education and care (excluding infrastructure)</t>
  </si>
  <si>
    <t>112 - Support for primary to secondary education (excluding infrastructure)</t>
  </si>
  <si>
    <t>113 - Support for tertiary education (excluding infrastructure)</t>
  </si>
  <si>
    <t>114 - Support for adult education (excluding infrastructure)</t>
  </si>
  <si>
    <t>115 - Measures to promote equal opportunities and active participation in society</t>
  </si>
  <si>
    <t>116 - Pathways to integration and re-entry into employment for disadvantaged people</t>
  </si>
  <si>
    <t>117 - Measures to improve access of marginalised groups such as the Roma to education, employment and to promote their social inclusion</t>
  </si>
  <si>
    <t>118 - Support to the civil society working with marginalised communities such as the Roma</t>
  </si>
  <si>
    <t>119 - Specific actions to increase participation of third-country nationals in employment</t>
  </si>
  <si>
    <t>120 - Measures for the social integration of third-country nationals</t>
  </si>
  <si>
    <t>121 - Measures to enhancing the equal and timely access to quality, sustainable and affordable services</t>
  </si>
  <si>
    <t>122 - Measures to enhancing the delivery of family and community-based care services</t>
  </si>
  <si>
    <t>123 - Measures to improve the accessibility, effectiveness and resilience of healthcare systems (excluding infrastructure)</t>
  </si>
  <si>
    <t>124 - Measures to improve access to long-term care (excluding infrastructure)</t>
  </si>
  <si>
    <t>125 - Measures to modernise social protection systems, including promoting access to social protection</t>
  </si>
  <si>
    <t>126 - Promoting social integration of people at risk of poverty or social exclusion, including the most deprived and children</t>
  </si>
  <si>
    <t>127 - Addressing material deprivation through food and/or material assistance to the most deprived, including accompanying measures</t>
  </si>
  <si>
    <t>128 - Protection, development and promotion of public tourism assets and tourism services</t>
  </si>
  <si>
    <t>129 - Protection, development and promotion of cultural heritage and cultural services</t>
  </si>
  <si>
    <t>130 - Protection, development and promotion of natural heritage and eco-tourism other than Natura 2000 sites</t>
  </si>
  <si>
    <t>131 - Physical regeneration and security of public spaces</t>
  </si>
  <si>
    <t>131 bis - Territorial development initiatives, including preparation of territorial strategies</t>
  </si>
  <si>
    <t>132 - Improve the capacity of programme authorities and bodies linked to the implementation of the Funds</t>
  </si>
  <si>
    <t>133 - Enhancing cooperation with partners both within and outside the Member State</t>
  </si>
  <si>
    <t>134 - Cross-financing under the ERDF (support to ESF-type actions necessary for the implementation of the ERDF part of the operation and directly linked to it)</t>
  </si>
  <si>
    <t>135 - Enhancing institutional capacity of public authorities and stakeholders to implement territorial cooperation projects and initiatives in a cross-border, transnational, maritime and inter-regional context</t>
  </si>
  <si>
    <t>135 bis - Interreg: border crossing management and mobility and migration management</t>
  </si>
  <si>
    <t>136 - Outermost regions: compensation of any additional costs due to accessibility deficit and territorial fragmentation</t>
  </si>
  <si>
    <t>137 - Outermost regions: specific action to compensate additional costs due to size market factors</t>
  </si>
  <si>
    <t>138 - Outermost regions: support to compensate additional costs due to climate conditions and relief difficulties</t>
  </si>
  <si>
    <t>139 - Outermost regions: airports</t>
  </si>
  <si>
    <t>140 - Information and communication</t>
  </si>
  <si>
    <t>141 - Preparation, implementation, monitoring and control</t>
  </si>
  <si>
    <t>142 - Evaluation and studies, data collection</t>
  </si>
  <si>
    <t>143 - Reinforcement of the capacity of Member State authorities, beneficiaries and relevant partners</t>
  </si>
  <si>
    <t>01 - Contributing to green skills and jobs and the green economy</t>
  </si>
  <si>
    <t>Table 4a. Investment baseline - Input of COFOG Level II items</t>
  </si>
  <si>
    <t>Table 4b. Investment baseline - Display of COFOG Level I items</t>
  </si>
  <si>
    <t>Green and digital objectives</t>
  </si>
  <si>
    <t>Please fill in the green cells (mn EUR) and give a brief description of the expenditure financed through RRF grants affecting the COFOG level II items.
Fill in only the rows that will be affected by expenditure financed through RRF grants in 2020-2026.</t>
  </si>
  <si>
    <r>
      <t xml:space="preserve">Growth-enhancing expenditure affected by expenditure financed through RRF grants, classification of the functions of government (COFOG), reference level for 2017-2019 and expenditure in 2020-2026
</t>
    </r>
    <r>
      <rPr>
        <i/>
        <sz val="12"/>
        <color theme="1"/>
        <rFont val="Times New Roman"/>
        <family val="1"/>
      </rPr>
      <t>(mn EUR)</t>
    </r>
  </si>
  <si>
    <t>Verification mechanism</t>
  </si>
  <si>
    <t>Is this a 
sub-measure for green and digital tagging?
(Yes or leave empty)</t>
  </si>
  <si>
    <t>Economic, institutional and social resilience (2.3)</t>
  </si>
  <si>
    <t>Please provide an overview of the relevant milestones and targets. For milestones, please indicate the qualitative criteria it will be measured against (specific dispositions of a legislation, etc.). For targets, please specify the quantitative indicators it will be measured agaisnt (unit of mesure, baseline, goal). Under data source/methodology, please detail the database or origin of the information that will be used to measure the achievement of the milestone/target, as well as the national authority that will be responsible for implementing and reporting on implementation. Finally, under verification mechanism, please detail how the achievement of the milestone/target will be objectively demonstrated and verified (publication of the legislation in the official journal, call for tender publication, physical location of renovated infrastructure etc.).</t>
  </si>
  <si>
    <t xml:space="preserve">Table to be filled in with the estimates of expected costs in EUR in current prices. This table should provide a summary of the key information on costing for each reform/investment. Additional, more detailed information should be submitted separately. “Estimated costs”: Please note that only the costs for which RRF funds are requested should be entered here. “Funding from other sources”: Please state here the source and amount in cases, in which the same reform/investment or a reform/investment that is closely linked receives or is expected to receive funds from other sources (which should not cover the same cost). “Methodology used and description of the costs”: Please describe briefly the methodology and mention the main cost drivers.  “Source of methodology” (if any): Please provide references to the methodology and data sources that you used. “Specify source” and “Possible reference to past EU programs” (under comparative costing data): Please mention past investment/reform projects that are benchmarks for the cost estimate and the source of the costs for these projects. “Independent validation” (if any): Please provide the name of the validating organisation/ agency, and a reference to the validation document. </t>
  </si>
  <si>
    <t>General Remarks</t>
  </si>
  <si>
    <t>It is therefore important to follow the instructions to avoid sending invalid (unstructured) information.</t>
  </si>
  <si>
    <r>
      <t xml:space="preserve">It is important to leave the </t>
    </r>
    <r>
      <rPr>
        <b/>
        <sz val="11"/>
        <color theme="1"/>
        <rFont val="Calibri"/>
        <family val="2"/>
        <scheme val="minor"/>
      </rPr>
      <t>"0"</t>
    </r>
    <r>
      <rPr>
        <sz val="11"/>
        <color theme="1"/>
        <rFont val="Calibri"/>
        <family val="2"/>
        <scheme val="minor"/>
      </rPr>
      <t xml:space="preserve"> as sequential number</t>
    </r>
    <r>
      <rPr>
        <b/>
        <sz val="11"/>
        <color theme="1"/>
        <rFont val="Calibri"/>
        <family val="2"/>
        <scheme val="minor"/>
      </rPr>
      <t xml:space="preserve"> for the "Overall Plan" which is a special component </t>
    </r>
    <r>
      <rPr>
        <sz val="11"/>
        <color theme="1"/>
        <rFont val="Calibri"/>
        <family val="2"/>
        <scheme val="minor"/>
      </rPr>
      <t>used only in sheet "T3b Impact (quantitative)</t>
    </r>
  </si>
  <si>
    <t xml:space="preserve"> "Components" sheet</t>
  </si>
  <si>
    <t>"Measures" sheet</t>
  </si>
  <si>
    <r>
      <t xml:space="preserve">The  </t>
    </r>
    <r>
      <rPr>
        <b/>
        <sz val="11"/>
        <color theme="1"/>
        <rFont val="Calibri"/>
        <family val="2"/>
        <scheme val="minor"/>
      </rPr>
      <t xml:space="preserve">"Component" and "Measures" </t>
    </r>
    <r>
      <rPr>
        <b/>
        <sz val="11"/>
        <color rgb="FFFF0000"/>
        <rFont val="Calibri"/>
        <family val="2"/>
        <scheme val="minor"/>
      </rPr>
      <t>sheets should be filled in first</t>
    </r>
    <r>
      <rPr>
        <b/>
        <sz val="11"/>
        <color theme="1"/>
        <rFont val="Calibri"/>
        <family val="2"/>
        <scheme val="minor"/>
      </rPr>
      <t xml:space="preserve"> </t>
    </r>
    <r>
      <rPr>
        <sz val="11"/>
        <color theme="1"/>
        <rFont val="Calibri"/>
        <family val="2"/>
        <scheme val="minor"/>
      </rPr>
      <t>as they are referenced in the T1-&gt;T4 sheets</t>
    </r>
  </si>
  <si>
    <r>
      <t xml:space="preserve">This sheet has a separate sequential number/id per measure and should </t>
    </r>
    <r>
      <rPr>
        <b/>
        <sz val="11"/>
        <color theme="1"/>
        <rFont val="Calibri"/>
        <family val="2"/>
        <scheme val="minor"/>
      </rPr>
      <t>reference Components via the drop-down list</t>
    </r>
    <r>
      <rPr>
        <sz val="11"/>
        <color theme="1"/>
        <rFont val="Calibri"/>
        <family val="2"/>
        <scheme val="minor"/>
      </rPr>
      <t xml:space="preserve">, </t>
    </r>
    <r>
      <rPr>
        <b/>
        <sz val="11"/>
        <color rgb="FFFF0000"/>
        <rFont val="Calibri"/>
        <family val="2"/>
        <scheme val="minor"/>
      </rPr>
      <t>not via information copied from other sources</t>
    </r>
    <r>
      <rPr>
        <b/>
        <sz val="11"/>
        <color theme="1"/>
        <rFont val="Calibri"/>
        <family val="2"/>
        <scheme val="minor"/>
      </rPr>
      <t>.</t>
    </r>
    <r>
      <rPr>
        <sz val="11"/>
        <color theme="1"/>
        <rFont val="Calibri"/>
        <family val="2"/>
        <scheme val="minor"/>
      </rPr>
      <t xml:space="preserve"> </t>
    </r>
  </si>
  <si>
    <t>This sheet only contains 2 colums : one with a sequential number/id per component and a short name for the component (free text)</t>
  </si>
  <si>
    <t>Sheets T1-&gt;T4</t>
  </si>
  <si>
    <t>This sheet should be filled in first, as it is used by the Measures sheet. Examples should be deleted.</t>
  </si>
  <si>
    <r>
      <t xml:space="preserve">Each of these tabs contains a sequence number as well </t>
    </r>
    <r>
      <rPr>
        <b/>
        <sz val="11"/>
        <color theme="1"/>
        <rFont val="Calibri"/>
        <family val="2"/>
        <scheme val="minor"/>
      </rPr>
      <t xml:space="preserve">as a drop-down list for Related Measures </t>
    </r>
    <r>
      <rPr>
        <sz val="11"/>
        <color theme="1"/>
        <rFont val="Calibri"/>
        <family val="2"/>
        <scheme val="minor"/>
      </rPr>
      <t>which is concatenation of the Component and the Measure</t>
    </r>
  </si>
  <si>
    <r>
      <t xml:space="preserve">Sheets T1 -&gt; T4 contain </t>
    </r>
    <r>
      <rPr>
        <b/>
        <sz val="11"/>
        <color theme="1"/>
        <rFont val="Calibri"/>
        <family val="2"/>
        <scheme val="minor"/>
      </rPr>
      <t>specific guidance</t>
    </r>
    <r>
      <rPr>
        <sz val="11"/>
        <color theme="1"/>
        <rFont val="Calibri"/>
        <family val="2"/>
        <scheme val="minor"/>
      </rPr>
      <t xml:space="preserve">  as well as examples which should be deleted</t>
    </r>
  </si>
  <si>
    <r>
      <rPr>
        <b/>
        <sz val="11"/>
        <color theme="1"/>
        <rFont val="Calibri"/>
        <family val="2"/>
        <scheme val="minor"/>
      </rPr>
      <t xml:space="preserve">It is mandatory to use this drop-down list </t>
    </r>
    <r>
      <rPr>
        <sz val="11"/>
        <color theme="1"/>
        <rFont val="Calibri"/>
        <family val="2"/>
        <scheme val="minor"/>
      </rPr>
      <t>in the sheets T1-&gt;T4</t>
    </r>
  </si>
  <si>
    <r>
      <t xml:space="preserve">It is important to leave the </t>
    </r>
    <r>
      <rPr>
        <b/>
        <sz val="11"/>
        <color theme="1"/>
        <rFont val="Calibri"/>
        <family val="2"/>
        <scheme val="minor"/>
      </rPr>
      <t>"0"</t>
    </r>
    <r>
      <rPr>
        <sz val="11"/>
        <color theme="1"/>
        <rFont val="Calibri"/>
        <family val="2"/>
        <scheme val="minor"/>
      </rPr>
      <t xml:space="preserve"> as sequential number</t>
    </r>
    <r>
      <rPr>
        <b/>
        <sz val="11"/>
        <color theme="1"/>
        <rFont val="Calibri"/>
        <family val="2"/>
        <scheme val="minor"/>
      </rPr>
      <t xml:space="preserve"> for the "Overall Plan" which is a special Measure </t>
    </r>
    <r>
      <rPr>
        <sz val="11"/>
        <color theme="1"/>
        <rFont val="Calibri"/>
        <family val="2"/>
        <scheme val="minor"/>
      </rPr>
      <t>used only in sheet "T3b Impact (quantitative)</t>
    </r>
  </si>
  <si>
    <r>
      <t xml:space="preserve">Sheet "T2 Green Digital &amp; costs" is very wide and has a </t>
    </r>
    <r>
      <rPr>
        <b/>
        <sz val="11"/>
        <color theme="1"/>
        <rFont val="Calibri"/>
        <family val="2"/>
        <scheme val="minor"/>
      </rPr>
      <t>dedicated part on Green &amp; Digital between colums Z and AF</t>
    </r>
    <r>
      <rPr>
        <sz val="11"/>
        <color theme="1"/>
        <rFont val="Calibri"/>
        <family val="2"/>
        <scheme val="minor"/>
      </rPr>
      <t>. This section should be based on the Related Measures encoded in column B. Colums AE and AF are calculated based on a formula and do not require any encoding</t>
    </r>
  </si>
  <si>
    <r>
      <t xml:space="preserve">Sheet "T4b Investment baseline Display" </t>
    </r>
    <r>
      <rPr>
        <b/>
        <sz val="11"/>
        <color theme="1"/>
        <rFont val="Calibri"/>
        <family val="2"/>
        <scheme val="minor"/>
      </rPr>
      <t xml:space="preserve">does not require any encoding </t>
    </r>
    <r>
      <rPr>
        <sz val="11"/>
        <color theme="1"/>
        <rFont val="Calibri"/>
        <family val="2"/>
        <scheme val="minor"/>
      </rPr>
      <t>and it's purpose is to visualize what is encoded in Sheet "T4a - Investment baseline input"</t>
    </r>
  </si>
  <si>
    <t>Component</t>
  </si>
  <si>
    <r>
      <t xml:space="preserve">Sheet </t>
    </r>
    <r>
      <rPr>
        <b/>
        <sz val="11"/>
        <color theme="1"/>
        <rFont val="Calibri"/>
        <family val="2"/>
        <scheme val="minor"/>
      </rPr>
      <t>"T3b Impact (quantitative)"</t>
    </r>
    <r>
      <rPr>
        <sz val="11"/>
        <color theme="1"/>
        <rFont val="Calibri"/>
        <family val="2"/>
        <scheme val="minor"/>
      </rPr>
      <t xml:space="preserve"> contains a specific entry 'Overall plan' which should not be deleted but used.</t>
    </r>
  </si>
  <si>
    <t>In case you need to encode 'sub-measures' for usage in other tabs you are required to encode both a parent measure and sub-measure and flag sub-measures in column E.</t>
  </si>
  <si>
    <t>Table 3b. Impact of the plan (quantitative)</t>
  </si>
  <si>
    <t>Table 3a. Impact of the plan (qualitative)</t>
  </si>
  <si>
    <t>Please indicate if 0%, 40% or 100% of the reform/investment contributes to the objective. For reforms/investments and the climate objective, use the methodology for climate tracking as set out in Annex IIA and justify their choice for each investment and each reform. For reforms/investments related to environmental objectives, use the same methodology. For the digital objective, use the methodology as set out in Annex III. In all cases, please indicate the relevant intervention field for every reform/investment by choosing the most appropriate one, reflecting the nature, focus, objective, or expected outcome of the reform/investment. If several intervention fields can be applied, provide a motivation in the description of the component. As a general rule, a reform/investment should be assigned one intervention field.</t>
  </si>
  <si>
    <t>This purpose of this Excel file provided as annex of the RRF Guidance is to collect so-called "structured data" on the RRF plans in view of future transposition in a web-based application for updates by Member States</t>
  </si>
  <si>
    <t>The short title of each measure is free text in this sheet. Examples should be deleted.</t>
  </si>
  <si>
    <t>Sistemul de management al apei</t>
  </si>
  <si>
    <t>Paduri si biodiversitate</t>
  </si>
  <si>
    <t>Managementul deșeurilor</t>
  </si>
  <si>
    <t>Transport sustenabil</t>
  </si>
  <si>
    <t>Valul renovării și eficiență energetică</t>
  </si>
  <si>
    <t>Energie verde</t>
  </si>
  <si>
    <t>Refornma fiscală</t>
  </si>
  <si>
    <t>Mediul de afaceri, Cercetare-dezvoltare, Companii de stat</t>
  </si>
  <si>
    <t>Fondul Local Verde</t>
  </si>
  <si>
    <t>Turism si cultură</t>
  </si>
  <si>
    <t>Sănătate</t>
  </si>
  <si>
    <t>Reforma socială</t>
  </si>
  <si>
    <t>Administrație publică și eficiența justiției</t>
  </si>
  <si>
    <t>Educație</t>
  </si>
  <si>
    <t>10 - Fondul Local Verde</t>
  </si>
  <si>
    <t>R1.1. Stabilirea  unui mecanism de implementare pentru Politica Urbană a României bazat pe o structură de guvernanță clară și principii de implementare.</t>
  </si>
  <si>
    <t>R1.2. Crearea cadrului pentru mobilitate urbană durabilă</t>
  </si>
  <si>
    <t>R1.3. Reforma sistemului de planificare - Codul Amenajării Teritoriului, Urbanismului și Construcțiilor</t>
  </si>
  <si>
    <t>R2.1. Crearea cadrului de implementare a Strategiei  de Dezvoltare Teritorială a României</t>
  </si>
  <si>
    <t>R.1. Politica Urbană a României, cadru de politici pentru îmbunătățirea dezvoltării urbane</t>
  </si>
  <si>
    <t>R.2 Strategia de Dezvoltare Teritorială a României, cadru de politici pentru reducerea disparităților teritoriale</t>
  </si>
  <si>
    <t>R2.2. Lege pentru reducerea disparităților teritoriale și stabilirea unor măsuri investiționale și fiscale pentru creșterea coeziunii teritoriale</t>
  </si>
  <si>
    <t>R2.3. Consorții administrative pentru a îmbunătăți eficiența serviciilor publice și eficacitatea implementării investițiilor</t>
  </si>
  <si>
    <t>R2.4. Adoptarea cadrului legislativ și instituţional pentru dezvoltarea de piste velo și trasee cicloturistice, de rang naţional și regional, prin crearea și, după caz, actualizarea legislaţiei de profil, precum și prin crearea unei entități cu rol de coordonator naţional al reţelei, inclusiv a traseelor EuroVelo.</t>
  </si>
  <si>
    <t>I1. Intervenții pentru tranziția verde și digitală în municipiile reședință de județ</t>
  </si>
  <si>
    <r>
      <t xml:space="preserve">I.1.1 </t>
    </r>
    <r>
      <rPr>
        <i/>
        <sz val="12"/>
        <color theme="1"/>
        <rFont val="Times New Roman"/>
        <family val="1"/>
      </rPr>
      <t>Construirea de locuințe pentru tineri/locuințe sociale/ locuințe de necesitate/ locuințe pentru specialiști din sănătate și învățământ;</t>
    </r>
  </si>
  <si>
    <r>
      <t>I.1.2</t>
    </r>
    <r>
      <rPr>
        <sz val="7"/>
        <color theme="1"/>
        <rFont val="Times New Roman"/>
        <family val="1"/>
      </rPr>
      <t xml:space="preserve">    </t>
    </r>
    <r>
      <rPr>
        <i/>
        <sz val="12"/>
        <color theme="1"/>
        <rFont val="Times New Roman"/>
        <family val="1"/>
      </rPr>
      <t xml:space="preserve">Mobilitatea urbană durabilă - Schimbarea parcului de vehicule destinate transportului public </t>
    </r>
    <r>
      <rPr>
        <sz val="12"/>
        <color theme="1"/>
        <rFont val="Arial"/>
        <family val="2"/>
      </rPr>
      <t>(</t>
    </r>
    <r>
      <rPr>
        <i/>
        <sz val="12"/>
        <color theme="1"/>
        <rFont val="Times New Roman"/>
        <family val="1"/>
      </rPr>
      <t>achiziția de vehicule curate</t>
    </r>
    <r>
      <rPr>
        <sz val="12"/>
        <color theme="1"/>
        <rFont val="Arial"/>
        <family val="2"/>
      </rPr>
      <t>)</t>
    </r>
    <r>
      <rPr>
        <i/>
        <sz val="12"/>
        <color theme="1"/>
        <rFont val="Times New Roman"/>
        <family val="1"/>
      </rPr>
      <t>;</t>
    </r>
  </si>
  <si>
    <r>
      <t>I.1.3</t>
    </r>
    <r>
      <rPr>
        <sz val="7"/>
        <color theme="1"/>
        <rFont val="Times New Roman"/>
        <family val="1"/>
      </rPr>
      <t xml:space="preserve">  </t>
    </r>
    <r>
      <rPr>
        <i/>
        <sz val="12"/>
        <color theme="1"/>
        <rFont val="Times New Roman"/>
        <family val="1"/>
      </rPr>
      <t>Mobilitatea urbană durabilă - Asigurarea infrastructurii pentru transportul verde – ITS;</t>
    </r>
  </si>
  <si>
    <r>
      <t xml:space="preserve">I.1.4 </t>
    </r>
    <r>
      <rPr>
        <sz val="7"/>
        <color theme="1"/>
        <rFont val="Times New Roman"/>
        <family val="1"/>
      </rPr>
      <t xml:space="preserve">  </t>
    </r>
    <r>
      <rPr>
        <i/>
        <sz val="12"/>
        <color theme="1"/>
        <rFont val="Times New Roman"/>
        <family val="1"/>
      </rPr>
      <t>Mobilitatea urbană durabilă - Asigurarea infrastructurii pentru transportul verde - stații de încărcare vehicule electrice;</t>
    </r>
  </si>
  <si>
    <r>
      <t>I.1.5</t>
    </r>
    <r>
      <rPr>
        <sz val="7"/>
        <color theme="1"/>
        <rFont val="Times New Roman"/>
        <family val="1"/>
      </rPr>
      <t xml:space="preserve">    </t>
    </r>
    <r>
      <rPr>
        <i/>
        <sz val="12"/>
        <color theme="1"/>
        <rFont val="Times New Roman"/>
        <family val="1"/>
      </rPr>
      <t>Mobilitatea urbană durabilă - Asigurarea infrastructurii pentru biciclete.</t>
    </r>
  </si>
  <si>
    <t>I2. Intervenții pentru tranziția verde și digitală în municipii, altele decât cele reședință de județ</t>
  </si>
  <si>
    <r>
      <t xml:space="preserve">I.2.1 </t>
    </r>
    <r>
      <rPr>
        <i/>
        <sz val="12"/>
        <color theme="1"/>
        <rFont val="Times New Roman"/>
        <family val="1"/>
      </rPr>
      <t>Construirea de locuințe pentru tineri/locuințe sociale/ locuințe de necesitate/ locuințe pentru specialiști din sănătate și învățământ;</t>
    </r>
  </si>
  <si>
    <r>
      <t>I.2.2</t>
    </r>
    <r>
      <rPr>
        <sz val="7"/>
        <color theme="1"/>
        <rFont val="Times New Roman"/>
        <family val="1"/>
      </rPr>
      <t xml:space="preserve">    </t>
    </r>
    <r>
      <rPr>
        <i/>
        <sz val="12"/>
        <color theme="1"/>
        <rFont val="Times New Roman"/>
        <family val="1"/>
      </rPr>
      <t xml:space="preserve">Mobilitatea urbană durabilă - Schimbarea parcului de vehicule destinate transportului public </t>
    </r>
    <r>
      <rPr>
        <sz val="12"/>
        <color theme="1"/>
        <rFont val="Arial"/>
        <family val="2"/>
      </rPr>
      <t>(</t>
    </r>
    <r>
      <rPr>
        <i/>
        <sz val="12"/>
        <color theme="1"/>
        <rFont val="Times New Roman"/>
        <family val="1"/>
      </rPr>
      <t>achiziția de vehicule curate</t>
    </r>
    <r>
      <rPr>
        <sz val="12"/>
        <color theme="1"/>
        <rFont val="Arial"/>
        <family val="2"/>
      </rPr>
      <t>)</t>
    </r>
    <r>
      <rPr>
        <i/>
        <sz val="12"/>
        <color theme="1"/>
        <rFont val="Times New Roman"/>
        <family val="1"/>
      </rPr>
      <t>;</t>
    </r>
  </si>
  <si>
    <r>
      <t>I.2.3</t>
    </r>
    <r>
      <rPr>
        <sz val="7"/>
        <color theme="1"/>
        <rFont val="Times New Roman"/>
        <family val="1"/>
      </rPr>
      <t xml:space="preserve">  </t>
    </r>
    <r>
      <rPr>
        <i/>
        <sz val="12"/>
        <color theme="1"/>
        <rFont val="Times New Roman"/>
        <family val="1"/>
      </rPr>
      <t>Mobilitatea urbană durabilă - Asigurarea infrastructurii pentru transportul verde – ITS;</t>
    </r>
  </si>
  <si>
    <r>
      <t xml:space="preserve">I.2.4 </t>
    </r>
    <r>
      <rPr>
        <sz val="7"/>
        <color theme="1"/>
        <rFont val="Times New Roman"/>
        <family val="1"/>
      </rPr>
      <t xml:space="preserve">  </t>
    </r>
    <r>
      <rPr>
        <i/>
        <sz val="12"/>
        <color theme="1"/>
        <rFont val="Times New Roman"/>
        <family val="1"/>
      </rPr>
      <t>Mobilitatea urbană durabilă - Asigurarea infrastructurii pentru transportul verde - stații de încărcare vehicule electrice;</t>
    </r>
  </si>
  <si>
    <r>
      <t>I.2.5</t>
    </r>
    <r>
      <rPr>
        <sz val="7"/>
        <color theme="1"/>
        <rFont val="Times New Roman"/>
        <family val="1"/>
      </rPr>
      <t xml:space="preserve">    </t>
    </r>
    <r>
      <rPr>
        <i/>
        <sz val="12"/>
        <color theme="1"/>
        <rFont val="Times New Roman"/>
        <family val="1"/>
      </rPr>
      <t>Mobilitatea urbană durabilă - Asigurarea infrastructurii pentru biciclete.</t>
    </r>
  </si>
  <si>
    <t>I3. Intervenții pentru tranziția verde și digitală în orașe</t>
  </si>
  <si>
    <r>
      <t xml:space="preserve">I.3.1 </t>
    </r>
    <r>
      <rPr>
        <i/>
        <sz val="12"/>
        <color theme="1"/>
        <rFont val="Times New Roman"/>
        <family val="1"/>
      </rPr>
      <t>Construirea de locuințe pentru tineri/locuințe sociale/ locuințe de necesitate/ locuințe pentru specialiști din sănătate și învățământ;</t>
    </r>
  </si>
  <si>
    <r>
      <t>I.3.2</t>
    </r>
    <r>
      <rPr>
        <sz val="7"/>
        <color theme="1"/>
        <rFont val="Times New Roman"/>
        <family val="1"/>
      </rPr>
      <t xml:space="preserve"> </t>
    </r>
    <r>
      <rPr>
        <i/>
        <sz val="12"/>
        <color theme="1"/>
        <rFont val="Times New Roman"/>
        <family val="1"/>
      </rPr>
      <t>Reabilitarea moderată a clădirilor ce adăpostesc servicii publice;</t>
    </r>
  </si>
  <si>
    <r>
      <t>I.3.3</t>
    </r>
    <r>
      <rPr>
        <sz val="7"/>
        <color theme="1"/>
        <rFont val="Times New Roman"/>
        <family val="1"/>
      </rPr>
      <t xml:space="preserve">    </t>
    </r>
    <r>
      <rPr>
        <i/>
        <sz val="12"/>
        <color theme="1"/>
        <rFont val="Times New Roman"/>
        <family val="1"/>
      </rPr>
      <t xml:space="preserve">Mobilitatea urbană durabilă - Schimbarea parcului de vehicule destinate transportului public </t>
    </r>
    <r>
      <rPr>
        <sz val="12"/>
        <color theme="1"/>
        <rFont val="Arial"/>
        <family val="2"/>
      </rPr>
      <t>(</t>
    </r>
    <r>
      <rPr>
        <i/>
        <sz val="12"/>
        <color theme="1"/>
        <rFont val="Times New Roman"/>
        <family val="1"/>
      </rPr>
      <t>achiziția de vehicule curate</t>
    </r>
    <r>
      <rPr>
        <sz val="12"/>
        <color theme="1"/>
        <rFont val="Arial"/>
        <family val="2"/>
      </rPr>
      <t>)</t>
    </r>
    <r>
      <rPr>
        <i/>
        <sz val="12"/>
        <color theme="1"/>
        <rFont val="Times New Roman"/>
        <family val="1"/>
      </rPr>
      <t>;</t>
    </r>
  </si>
  <si>
    <r>
      <t xml:space="preserve">I.3.5 </t>
    </r>
    <r>
      <rPr>
        <sz val="7"/>
        <color theme="1"/>
        <rFont val="Times New Roman"/>
        <family val="1"/>
      </rPr>
      <t xml:space="preserve">  </t>
    </r>
    <r>
      <rPr>
        <i/>
        <sz val="12"/>
        <color theme="1"/>
        <rFont val="Times New Roman"/>
        <family val="1"/>
      </rPr>
      <t>Mobilitatea urbană durabilă - Asigurarea infrastructurii pentru transportul verde - stații de încărcare vehicule electrice;</t>
    </r>
  </si>
  <si>
    <t>I4. Intervenții pentru creșterea calității vieții în mediul rural</t>
  </si>
  <si>
    <r>
      <t>I.4.2</t>
    </r>
    <r>
      <rPr>
        <sz val="7"/>
        <color theme="1"/>
        <rFont val="Times New Roman"/>
        <family val="1"/>
      </rPr>
      <t xml:space="preserve"> </t>
    </r>
    <r>
      <rPr>
        <i/>
        <sz val="12"/>
        <color theme="1"/>
        <rFont val="Times New Roman"/>
        <family val="1"/>
      </rPr>
      <t>Reabilitarea moderată a clădirilor ce adăpostesc servicii publice;</t>
    </r>
  </si>
  <si>
    <r>
      <t>I.3.6</t>
    </r>
    <r>
      <rPr>
        <sz val="7"/>
        <color theme="1"/>
        <rFont val="Times New Roman"/>
        <family val="1"/>
      </rPr>
      <t xml:space="preserve">    </t>
    </r>
    <r>
      <rPr>
        <i/>
        <sz val="12"/>
        <color theme="1"/>
        <rFont val="Times New Roman"/>
        <family val="1"/>
      </rPr>
      <t>Mobilitatea urbană durabilă - Asigurarea infrastructurii pentru biciclete.</t>
    </r>
  </si>
  <si>
    <t xml:space="preserve">I5.  Elaborarea/actualizarea în format GIS a documentațiilor de amenajarea teritoriului și de urbanism de tip Plan de Amenajarea Teritoriului Județean/Plan de Amenajarea Teritoriului Zonal Metropolitan/Plan Urbanistic General/Plan Urbanistic Zonal/ a Planurilor de Mobilitate Urbană Durabilă </t>
  </si>
  <si>
    <t>I6. Intervenții pentru implementarea la nivel național a traseelor cicloturistice</t>
  </si>
  <si>
    <t>6.1 Realizarea planului de acțiuni și a studiilor specifice pentru traseele cicloturistice</t>
  </si>
  <si>
    <t>10 - Fondul Local Verde - R.1. Politica Urbană a României, cadru de politici pentru îmbunătățirea dezvoltării urbane</t>
  </si>
  <si>
    <t>10 - Fondul Local Verde - R1.1. Stabilirea  unui mecanism de implementare pentru Politica Urbană a României bazat pe o structură de guvernanță clară și principii de implementare.</t>
  </si>
  <si>
    <t>10 - Fondul Local Verde - R1.2. Crearea cadrului pentru mobilitate urbană durabilă</t>
  </si>
  <si>
    <t>10 - Fondul Local Verde - R1.3. Reforma sistemului de planificare - Codul Amenajării Teritoriului, Urbanismului și Construcțiilor</t>
  </si>
  <si>
    <t>10 - Fondul Local Verde - R.2 Strategia de Dezvoltare Teritorială a României, cadru de politici pentru reducerea disparităților teritoriale</t>
  </si>
  <si>
    <t>10 - Fondul Local Verde - R2.1. Crearea cadrului de implementare a Strategiei  de Dezvoltare Teritorială a României</t>
  </si>
  <si>
    <t>10 - Fondul Local Verde - R2.2. Lege pentru reducerea disparităților teritoriale și stabilirea unor măsuri investiționale și fiscale pentru creșterea coeziunii teritoriale</t>
  </si>
  <si>
    <t>10 - Fondul Local Verde - R2.3. Consorții administrative pentru a îmbunătăți eficiența serviciilor publice și eficacitatea implementării investițiilor</t>
  </si>
  <si>
    <t>10 - Fondul Local Verde - R2.4. Adoptarea cadrului legislativ și instituţional pentru dezvoltarea de piste velo și trasee cicloturistice, de rang naţional și regional, prin crearea și, după caz, actualizarea legislaţiei de profil, precum și prin crearea unei entități cu rol de coordonator naţional al reţelei, inclusiv a traseelor EuroVelo.</t>
  </si>
  <si>
    <t>10 - Fondul Local Verde - I.1.1 Construirea de locuințe pentru tineri/locuințe sociale/ locuințe de necesitate/ locuințe pentru specialiști din sănătate și învățământ;</t>
  </si>
  <si>
    <t>10 - Fondul Local Verde - I.1.2    Mobilitatea urbană durabilă - Schimbarea parcului de vehicule destinate transportului public (achiziția de vehicule curate);</t>
  </si>
  <si>
    <t>10 - Fondul Local Verde - I.1.3  Mobilitatea urbană durabilă - Asigurarea infrastructurii pentru transportul verde – ITS;</t>
  </si>
  <si>
    <t>10 - Fondul Local Verde - I.1.4   Mobilitatea urbană durabilă - Asigurarea infrastructurii pentru transportul verde - stații de încărcare vehicule electrice;</t>
  </si>
  <si>
    <t>10 - Fondul Local Verde - I.1.5    Mobilitatea urbană durabilă - Asigurarea infrastructurii pentru biciclete.</t>
  </si>
  <si>
    <t>10 - Fondul Local Verde - I.2.1 Construirea de locuințe pentru tineri/locuințe sociale/ locuințe de necesitate/ locuințe pentru specialiști din sănătate și învățământ;</t>
  </si>
  <si>
    <t>10 - Fondul Local Verde - I.2.2    Mobilitatea urbană durabilă - Schimbarea parcului de vehicule destinate transportului public (achiziția de vehicule curate);</t>
  </si>
  <si>
    <t>10 - Fondul Local Verde - I.2.3  Mobilitatea urbană durabilă - Asigurarea infrastructurii pentru transportul verde – ITS;</t>
  </si>
  <si>
    <t>10 - Fondul Local Verde - I.2.4   Mobilitatea urbană durabilă - Asigurarea infrastructurii pentru transportul verde - stații de încărcare vehicule electrice;</t>
  </si>
  <si>
    <t>10 - Fondul Local Verde - I.2.5    Mobilitatea urbană durabilă - Asigurarea infrastructurii pentru biciclete.</t>
  </si>
  <si>
    <t>10 - Fondul Local Verde - I.3.1 Construirea de locuințe pentru tineri/locuințe sociale/ locuințe de necesitate/ locuințe pentru specialiști din sănătate și învățământ;</t>
  </si>
  <si>
    <t>10 - Fondul Local Verde - I.3.2 Reabilitarea moderată a clădirilor ce adăpostesc servicii publice;</t>
  </si>
  <si>
    <t>10 - Fondul Local Verde - I.3.3    Mobilitatea urbană durabilă - Schimbarea parcului de vehicule destinate transportului public (achiziția de vehicule curate);</t>
  </si>
  <si>
    <t>10 - Fondul Local Verde - I.3.5   Mobilitatea urbană durabilă - Asigurarea infrastructurii pentru transportul verde - stații de încărcare vehicule electrice;</t>
  </si>
  <si>
    <t>10 - Fondul Local Verde - I.3.6    Mobilitatea urbană durabilă - Asigurarea infrastructurii pentru biciclete.</t>
  </si>
  <si>
    <r>
      <t xml:space="preserve">I.4.1 </t>
    </r>
    <r>
      <rPr>
        <i/>
        <sz val="12"/>
        <color theme="1"/>
        <rFont val="Times New Roman"/>
        <family val="1"/>
      </rPr>
      <t>Construirea de locuințe pentru specialiști din sănătate și învățământ;</t>
    </r>
  </si>
  <si>
    <t>10 - Fondul Local Verde - I.4.1 Construirea de locuințe pentru specialiști din sănătate și învățământ;</t>
  </si>
  <si>
    <t>10 - Fondul Local Verde - I.4.2 Reabilitarea moderată a clădirilor ce adăpostesc servicii publice;</t>
  </si>
  <si>
    <t>10 - Fondul Local Verde - I.4.3    Mobilitatea urbană durabilă - Schimbarea parcului de vehicule destinate transportului public (achiziția de vehicule curate);</t>
  </si>
  <si>
    <r>
      <t xml:space="preserve">I.4.5 </t>
    </r>
    <r>
      <rPr>
        <sz val="7"/>
        <color theme="1"/>
        <rFont val="Times New Roman"/>
        <family val="1"/>
      </rPr>
      <t> </t>
    </r>
    <r>
      <rPr>
        <i/>
        <sz val="12"/>
        <color theme="1"/>
        <rFont val="Times New Roman"/>
        <family val="1"/>
      </rPr>
      <t>Asigurarea infrastructurii pentru transportul verde - stații de încărcare vehicule electrice;</t>
    </r>
  </si>
  <si>
    <r>
      <t>I.4.6</t>
    </r>
    <r>
      <rPr>
        <sz val="7"/>
        <color theme="1"/>
        <rFont val="Times New Roman"/>
        <family val="1"/>
      </rPr>
      <t> </t>
    </r>
    <r>
      <rPr>
        <i/>
        <sz val="12"/>
        <color theme="1"/>
        <rFont val="Times New Roman"/>
        <family val="1"/>
      </rPr>
      <t>Asigurarea infrastructurii pentru biciclete.</t>
    </r>
  </si>
  <si>
    <t>6.2 Digitalizarea pistelor și traseelor velo</t>
  </si>
  <si>
    <t>6.3 Realizarea a 3.000 km de piste pe trasee velo naționale, inclusiv traseele EuroVelo.</t>
  </si>
  <si>
    <t>6.4 Realizare infrastructură conexă pentru traseele cicloturistice</t>
  </si>
  <si>
    <t>M1. Entry into force of Urban Policy framework, including: a clear definition of roles and responsibilities for national and local authorities, implementation principles prioritising sustainable and digital solutions, stable funding mechanisms, prioritising sustainable urban projects proposed by administrative consortia of a functional urban areas and metropolitan areas (based on enacted Metropolitan area law), use of Key Performance Indicators derived from the objectives/priorities of the new Romanian Urban Policy and linked to the typology of cities (growing cities, stagnant cities and shrinking cities)</t>
  </si>
  <si>
    <t>M2. Adoptarea și intrarea în vigoare a Legii Zonelor Metropolitane, obiectivul principal fiind stabilirea statutului și funcționarea zonelor metropolitane, pentru elaborarea de proiecte integrate și pentru gestionarea unor servicii publice, cât și pentru beneficiul localităților din zona periurbană privind dezvoltarea economică aferentă marilor centre urbane.</t>
  </si>
  <si>
    <t>M3 Adoptarea și intrarea în vigoare a Strategiei Naționale a Locuirii, incluzând planul de acțiune și identificarea resurselor bugetare necesare, având ca obiectiv creșterea accesului la locuințe a categoriilor vulnerabile/creșterea accesului tinerilor la locuințe/atragerea specialiștilor în orașele și comunele cu deficit de personal didactic și medical.</t>
  </si>
  <si>
    <t>M4. Crearea Platformei de date interoperabile, standardizate, platformă digitală urbană ce reprezintă „sistemul de operare” pe care pot fi furnizate servicii digitale orașelor și comunităților inteligente</t>
  </si>
  <si>
    <t>M5. Înființarea de către Guvern a unui organism național care să sprijine orașele să elaboreze Planuri de Mobilitate Urbană Durabilă, inclusiv standarde minime de servicii pentru transportul public colectiv la nivel național, precum și pentru evaluarea și verificarea calității PMUD</t>
  </si>
  <si>
    <t>M6. Pentru operaționalizarea Politicii Urbane a României, intrarea în vigoare a legislației privind mobilitatea urbană durabilă, ce va cuprinde: măsuri pentru transportul public curat (ex: introducerea unor zone cu emisii zero în orașele aglomerate și benzi preferențiale pentru transportul public, min % din vehiculele achiziționate de către autoritățile publice să fie vehicule nepoluante), stabilirea standardelor minime de servicii pentru transportul public colectiv la nivel național (operațiuni regulate de transport public la dispoziția tuturor municipiilor/orașelor/comunelor cu un anumit număr de locuitori în toate zilele calendaristice etc.) cerinţele de calitate a infrastructurii pentru biciclete și măsuri specifice pentru siguranța rutieră</t>
  </si>
  <si>
    <t>M7. Semnarea contractelor de servicii publice de transport (cel puțin xyz contracte) (care expiră în perioada 2021-2025) în urma procedurii de licitație deschisă, la nivelul municipalităților, cu respectarea standardelor minime de servicii pentru transportul public colectiv la nivel național</t>
  </si>
  <si>
    <t>M8. Adoptarea planurilor de mobilitate urbană durabilă pentru cel puțin toate zonele urbane funcționale ale municipiilor reședință de județ, inclusiv București)</t>
  </si>
  <si>
    <t>M9. Codul de amenajare a teritoriului, urbanismului și construcțiilor adoptat, care să permită: actualizarea în format GIS a tuturor planurilor de amenajare a teritoriului și a planurilor urbanistice generale și alinierea la noile principii ale politicii urbane și ale codului (promovarea, printre altele, a transportului durabil, utilizarea infrastructurii verzi și albastre și a soluțiilor eficiente din punct de vedere energetic)</t>
  </si>
  <si>
    <t>M10. Adoptarea Planurilor de urbanism general în format GIS pentru promovarea infrastructurii verzi în cel puțin municipiile reședință de județ (orașele aflate în creștere)</t>
  </si>
  <si>
    <t>M11. Adoptarea și intrarea în vigoare a Strategiei de dezvoltare teritorială a României, documentul programatic pe termen lung prin care sunt stabilite liniile directoare de dezvoltare teritorială a României, pentru o perioadă de timp de peste 20 de ani și măsuri strategice și operaționale, care vor conduce la îmbunătățirea coeziunii teritoriale, la integrarea zonelor rurale și la capitalizarea durabilă a elementelor de patrimoniu natural și cultural prin promovarea transportului verde</t>
  </si>
  <si>
    <t>M12. Adoptarea și intrarea în vigoare a Legii privind disparitățile teritoriale, pentru stabilirea măsurilor și facilităților care să conducă la creșterea coeziunii teritoriale și îmbunătățirea accesului populației la servicii sociale și oportunități economice</t>
  </si>
  <si>
    <t>M13. Intrarea în vigoare a unui act normativ pentru modificarea și completarea OUG nr. 57/2019 privind Codul administrativ prin reglementarea regimului juridic al organizării și funcționării consorțiilor administrative pentru îmbunătățirea eficienței serviciilor publice și eficacitatea implementării investițiilor</t>
  </si>
  <si>
    <t>M14. Adoptarea și intrarea în vigoare a Legii pentru cicloturism are ca scop stabilirea unui cadru clar de obiective și activități specifice pentru amenajarea, omologarea și întreținerea pistelor de biciclete și a unei rețele de trasee cicloturistice la nivel național</t>
  </si>
  <si>
    <t>M15. Adoptarea și intrarea în vigoare a cadrului metodologic are ca scop definirea activității de cicloturism, clasificarea traseelor, definirea regimului juridic și stabilirea aspectelor tehnice cu caracter general privind construirea și amenajarea traseelor cicloturistice și constituirea unei rețele naţionale ierarhizate de trasee cicloturistice, precum și cadrul instituțional și organizațional  de la nivel local și central</t>
  </si>
  <si>
    <t>M16. Înființarea Centrului Național de Coordonare ce va avea sarcina de a stabili rețeaua națională de trasee velo și responsabilitatea de a coordona rutele EuroVelo care trec prin România, prin înființarea în cadrul său a Centrului Eurovelo România</t>
  </si>
  <si>
    <t>M1: publicarea Schemei de finanțare</t>
  </si>
  <si>
    <t>M2: finalizarea a 50% din ținta stabilită</t>
  </si>
  <si>
    <t xml:space="preserve">nr. autobuze electrice(împreună cu stații de încărcare rapide și lente)/hidrogen/ troleibuze cu baterii  - 420; nr. tramvaie - 50
</t>
  </si>
  <si>
    <t>reducerea cu 20% a cotei de GES/locuitor</t>
  </si>
  <si>
    <t>Intrarea în operare a Sistemelor de Transport Inteligent și e-ticketing in cele 41 de municipii (în fiecare municipiu reședință de județ+București)</t>
  </si>
  <si>
    <t>nr. autobuze curate/troleibuze cu baterii - 140</t>
  </si>
  <si>
    <t>Intrarea în operare a Sistemelor de Transport Inteligent și e-ticketing in minim 50 de municipii</t>
  </si>
  <si>
    <t>Nr. stații noi de încărcare vehicule electrice - 1.500 (minim 3.000 de puncte)</t>
  </si>
  <si>
    <t>lungime (km) piste pentru biciclete/mijloace de transport nemotorizate amenajate - 50</t>
  </si>
  <si>
    <t>lungime (km) piste ciclabile - 600 km</t>
  </si>
  <si>
    <t>nr. mp construiți locuințe sociale/  de necesitate/ pentru tineri/ pentru specialiști din sănătate și învățământ - 40.000 mp (recepția efectuată și certificat de eficiență energetică eliberat);</t>
  </si>
  <si>
    <t>suprafața (mp) clădiri publice reabilitate moderat - minim 800.000 mp (recepția efectuată și certificat de eficiență energetică eliberat)</t>
  </si>
  <si>
    <t>nr. sisteme de transport inteligente realizate/extinse - 100</t>
  </si>
  <si>
    <t>nr. autobuze electrice/hidrogen - 240</t>
  </si>
  <si>
    <t>nr. stații încărcare vehicule electrice - 1.500 buc (minim 3.000 de puncte de încărcare)</t>
  </si>
  <si>
    <t>10 - Fondul Local Verde - I.4.3    Achiziție microbuze electrice/hidrogen în scopuri comunitare (achiziția de vehicule curate);</t>
  </si>
  <si>
    <t>10 - Fondul Local Verde - I.4.5  Asigurarea infrastructurii pentru transportul verde - stații de încărcare vehicule electrice;</t>
  </si>
  <si>
    <t>10 - Fondul Local Verde - I.4.6 Asigurarea infrastructurii pentru biciclete.</t>
  </si>
  <si>
    <t>nr. mp construiți locuințe pentru specialiști în educație și sănătate 880.000 mp (recepția efectuată și certificat de eficiență energetică eliberat)</t>
  </si>
  <si>
    <t>suprafața (mp) clădiri publice reabilitate moderat: 1.500.000 mp (recepția efectuată și certificat de eficiență energetică eliberat)</t>
  </si>
  <si>
    <t xml:space="preserve">nr microbuze electrice/hidrogen achiziționate pentru scopuri comunitare - 1.000 buc </t>
  </si>
  <si>
    <t>T15 număr sisteme de transport inteligente și alte sisteme inteligente (recomandate în UAT din zonele urbane funcționale) - realizate/extinse - minim 200</t>
  </si>
  <si>
    <t>număr stații de încărcare vehicule electrice - 1.500 buc (minim 3.000 de puncte de încărcare)</t>
  </si>
  <si>
    <t>nr km piste ciclabile amenajate - 500 km</t>
  </si>
  <si>
    <t xml:space="preserve">10 - Fondul Local Verde - I5.  Elaborarea/actualizarea în format GIS a documentațiilor de amenajarea teritoriului și de urbanism de tip Plan de Amenajarea Teritoriului Județean/Plan de Amenajarea Teritoriului Zonal Metropolitan/Plan Urbanistic General/Plan Urbanistic Zonal/ a Planurilor de Mobilitate Urbană Durabilă </t>
  </si>
  <si>
    <t>10 - Fondul Local Verde - 6.1 Realizarea planului de acțiuni și a studiilor specifice pentru traseele cicloturistice</t>
  </si>
  <si>
    <t xml:space="preserve">5 Planuri de Amenajarea Teritoriului Județean avizate/aprobate;
100 Planuri Urbanistice Generale avizate/aprobate;
20 Planuri Urbanistice Zonale avizate/aprobate;
3 Planuri de amenajare a teritoriului zonal metropolitan;
50 Planuri de mobilitate urbană durabilă actualizate (minim 40 elaborate la nivel de zonă urbană funcțională).
</t>
  </si>
  <si>
    <t xml:space="preserve">Contractare studii </t>
  </si>
  <si>
    <t>10 - Fondul Local Verde - 6.2 Digitalizarea pistelor și traseelor velo</t>
  </si>
  <si>
    <t xml:space="preserve">elaborare site și aplicații E-Velo </t>
  </si>
  <si>
    <t>număr site - minim 1, nr aplicații realizate - minim 10</t>
  </si>
  <si>
    <t>10 - Fondul Local Verde - 6.3 Realizarea a 3.000 km de piste pe trasee velo naționale, inclusiv traseele EuroVelo.</t>
  </si>
  <si>
    <t xml:space="preserve">finalizarea a 50% din lucrările de construcție piste </t>
  </si>
  <si>
    <t>lungime (km) piste cicloturisme amenajate - 3.000</t>
  </si>
  <si>
    <t>10 - Fondul Local Verde - 6.4 Realizare infrastructură conexă pentru traseele cicloturistice</t>
  </si>
  <si>
    <t>finalizarea a 50% din lucrările de construcție infrastructură conexă</t>
  </si>
  <si>
    <t>număr obiective finalizate (refugii, adăposturi, puncte de belvedere - nr și localizarea se va stabili prin studiile de la M1)</t>
  </si>
  <si>
    <t>n/a</t>
  </si>
  <si>
    <t>Proiect de HG aprobat</t>
  </si>
  <si>
    <t>Asigurarea unui cadru integrat și predictibil de dezvoltare urbană</t>
  </si>
  <si>
    <t xml:space="preserve">Ministry of Development, Public Works and Administration </t>
  </si>
  <si>
    <t>MDLPA elaboreaza proiectul de HG</t>
  </si>
  <si>
    <t>Intarzieri cauzate de procesul de avizare interministerirala</t>
  </si>
  <si>
    <t>publicarea în MOf.</t>
  </si>
  <si>
    <t>Proiect de lege aprobat in Parlament</t>
  </si>
  <si>
    <t>Asigurarea cadrului pentru implementarea de proiecte integrate la nivel de zonă urbană funcțională</t>
  </si>
  <si>
    <t>proiectul de lege aprobat de Guvern este inaintat spre Parlament</t>
  </si>
  <si>
    <t>Intarzieri cauzate de dezbaterile in comisiile parlamentare</t>
  </si>
  <si>
    <t>HG aprobat</t>
  </si>
  <si>
    <t>Fundamentează politica locuirii pentru identificarea măsurilor și instrumentelor necesare în vederea asigurării accesului la condiții de locuire adecvate pentru toate categoriile de persoane</t>
  </si>
  <si>
    <t xml:space="preserve">The addoption might take longer than initially planned </t>
  </si>
  <si>
    <t>Platformă creată</t>
  </si>
  <si>
    <t>Contribuie la integrarea fluxurilor de date în interiorul și între sistemele orașelor prin exploatarea tehnologiilor moderne, cum ar fi senzori, servicii cloud, dispozitive mobile, analize, rețele sociale și facilitează furnizarea de servicii digitale populației</t>
  </si>
  <si>
    <t>MDLPA creează platforma</t>
  </si>
  <si>
    <t xml:space="preserve">Publishing on the
website of the Ministry of Development, Public Works and Administration </t>
  </si>
  <si>
    <t xml:space="preserve">Official Gazette
website Ministry of of Development, Public Works and Administration </t>
  </si>
  <si>
    <t xml:space="preserve">Territorial Observatory - 
website Ministry of of Development, Public Works and Administration </t>
  </si>
  <si>
    <t xml:space="preserve">Territorial Observatory
website Ministry of of Development, Public Works and Administration </t>
  </si>
  <si>
    <t>Act normativ aprobat</t>
  </si>
  <si>
    <t xml:space="preserve">includerea de măsuri privind transportul public verde, standarde minime pentru serviciul de transport public (la nivel național) și pentru evaluarea și verificarea calității a PMUD, stabilirea Ghidului de elaborare a Planurilor de Mobilitate Urbană Durabilă pentru încadrarea acestora în prevederile Strategiei pentru o mobilitate sustenabilă și inteligentă – înscrierea transporturilor europene pe calea viitorului, inclusă în Comunicarea Comisiei Europene C(2020) 789 din 9 decembrie 2020;  </t>
  </si>
  <si>
    <t>MDLPA</t>
  </si>
  <si>
    <t>MDLPA elaboreaza proiectul de act normativ</t>
  </si>
  <si>
    <t>Intarzieri cauzate de primirea propunerilor din consultarea publică si din procesul de avizare interministerirala</t>
  </si>
  <si>
    <t>Nr contracte semnate</t>
  </si>
  <si>
    <t>Cel puțin 40 de contracte semnate</t>
  </si>
  <si>
    <t>Autoritățile locale</t>
  </si>
  <si>
    <t>MDLPA monitorizează</t>
  </si>
  <si>
    <t xml:space="preserve">website Ministry of of Development, Public Works and Administration </t>
  </si>
  <si>
    <t xml:space="preserve">Nr PMUD adoptate </t>
  </si>
  <si>
    <t>Cel puțin 40 de PMUD adoptate</t>
  </si>
  <si>
    <t xml:space="preserve">Asigurarea cadrului pentru actualizarea în format GIS a planurilor de amenajare a teritoriului și a planurilor urbanistice generale </t>
  </si>
  <si>
    <t>MDLPA elaborează proiectul de lege și cadrul pentru elaborarea documentațiilor</t>
  </si>
  <si>
    <t>Nr PUG in format GIS aprobat</t>
  </si>
  <si>
    <t>Cel puțin 40 PUG-uri aprobate</t>
  </si>
  <si>
    <t>Asigurarea unui cadru integrat și predictibil de dezvoltare teritorială</t>
  </si>
  <si>
    <t>Proiectul de lege se află în Parlament</t>
  </si>
  <si>
    <t>Proiect de lege aprobat în Parlament</t>
  </si>
  <si>
    <t>Asigurarea cadrului pentru reducerea disparităților teritoriale inter și intra-regionale, urban-rural sau rural-rural</t>
  </si>
  <si>
    <t xml:space="preserve">Proiect de act normativ </t>
  </si>
  <si>
    <t>Reglementarea regimului juridic al organizării și funcționării consorțiilor administrative pentru îmbunătățirea eficienței serviciilor publice și eficacitatea implementării investițiilor</t>
  </si>
  <si>
    <t>Proiect de lege adoptat</t>
  </si>
  <si>
    <t>Cadrul metodologic adoptat</t>
  </si>
  <si>
    <t>Centru Naţional de Coordonare înființat</t>
  </si>
  <si>
    <t>MDLPA elaboreaza actele administrative</t>
  </si>
  <si>
    <t>criterii si condiții de finanțare stabilite</t>
  </si>
  <si>
    <t>Stabilirea criteriilor și a condițiilor ce trebuie îndeplinite pentru acordarea finanțării către UAT astfel încât să se asigure atingerea țintelor și eficacitatea procesului de finanțare</t>
  </si>
  <si>
    <t>raport monitorizare</t>
  </si>
  <si>
    <t>47.507 locuințe publice din care 29.167 au fost raportate ca fiind unități de locuințe sociale pentru toate cele 319 orașe din România</t>
  </si>
  <si>
    <t>MDLPA elaborează Schema de finanțare</t>
  </si>
  <si>
    <t xml:space="preserve">Municipii resedinta/ ADI ZM/parteneriate cu CJ
</t>
  </si>
  <si>
    <t>raport monitorizare elaborat de către MDLPA</t>
  </si>
  <si>
    <t>Întârzieri în procesul de implementare/intârzieri în recepția/ punerea în funcțiune a lucrărilor</t>
  </si>
  <si>
    <t>Website MDLPA</t>
  </si>
  <si>
    <t>Întârzieri în efectuarea lucrărilor
Întârzieri în recepția lucrărilor</t>
  </si>
  <si>
    <t>minim 40.000 mp construiți (recepția efectuată și certificat de eficiență energetică eliberat)</t>
  </si>
  <si>
    <t xml:space="preserve">T1. nr mp locuințe pentru tineri/ sociale/ de necesitate/specialisti </t>
  </si>
  <si>
    <t>Întârzieri în livrarea echipamentelor
Întârzieri în recepția/ punerea în funcțiune a acestora</t>
  </si>
  <si>
    <t>nr. autobuze electrice(împreună cu stații de încărcare rapide și lente)/hidrogen/ troleibuze cu baterii  - 420; nr. tramvaie - 50</t>
  </si>
  <si>
    <t xml:space="preserve">Nr. stații noi de încărcare vehicule electrice - </t>
  </si>
  <si>
    <t>2.000 (minim 4.000 de puncte de încărcare)</t>
  </si>
  <si>
    <t xml:space="preserve">lungime (km) piste pentru biciclete/mijloace de transport nemotorizate amenajate - </t>
  </si>
  <si>
    <t>400 km - creșterea cu 60% a lungimii pistelor pentru biciclete</t>
  </si>
  <si>
    <t>Întârzieri în procesul de implementare/intârzieri în recepția lucrărilor</t>
  </si>
  <si>
    <t xml:space="preserve">Municipii/ ADI/parteneriate cu CJ/parteneriate multi-nivel
</t>
  </si>
  <si>
    <t xml:space="preserve">nr mp locuințe pentru tineri/ sociale/ de necesitate/specialisti - </t>
  </si>
  <si>
    <t>minim 60.000 mp construiți (recepția efectuată și certificat de eficiență energetică eliberat)</t>
  </si>
  <si>
    <t>670 km</t>
  </si>
  <si>
    <t>Orașe /ADI/ parteneriate multi-nivel</t>
  </si>
  <si>
    <t>minim 800.000 mp (recepția efectuată și certificat de eficiență energetică eliberat)</t>
  </si>
  <si>
    <t>0+K62:O62</t>
  </si>
  <si>
    <t>UAT-uri rurale selectate/ parteneriate multi-nivel</t>
  </si>
  <si>
    <t xml:space="preserve">Beneficiarii transmit  procesul verbal privind finalizarea proiectului și certificatele de eficiență energetică aferente
</t>
  </si>
  <si>
    <t>Întârzieri în procesul de implementare/intârzieri în recepția/ punerea în funcțiune /avizarea lucrărilor</t>
  </si>
  <si>
    <t>municipii reședință de județ/municipii/orașe/comune/consilii județene</t>
  </si>
  <si>
    <t>Lipsă oferte tehnice</t>
  </si>
  <si>
    <t>CJ</t>
  </si>
  <si>
    <t>CJ transmit PV de receptie</t>
  </si>
  <si>
    <t>Întârzieri în procesul de implementare</t>
  </si>
  <si>
    <t>Municipii / ADI // parteneriate multi-nivel</t>
  </si>
  <si>
    <t>MDLPA/Centrul Naţional de Coordonare Velo</t>
  </si>
  <si>
    <t>MDLPA/Centrul Naţional de Coordonare Velo/CJ</t>
  </si>
  <si>
    <t>Website MDLPA/Centrul Naţional de Coordonare Velo/CJ</t>
  </si>
  <si>
    <t>au fost considerate următoarele costuri: pentru un tramvai – 2.000.000 euro/1 bucată; pentru achiziția de autobuze electrice/hidrogen și pentru troleibuze cu baterii – 500.000 euro/1 buc. (12-18 m) – 500.000 euro/1 buc (10 m) – conform raportului efectuat de Jaspers pentru cele 18 proiecte implementate în parteneriat de către MDLPA și 26 de UAT din România, cu fonduri din POR 2014-2020</t>
  </si>
  <si>
    <t>au fost considerate costuri similare de la proiectele implementate de către autoritățile publice locale pentru dezvoltarea sistemului</t>
  </si>
  <si>
    <t>au fost considerate costuri similare de la proiectele implementate de către autoritățile publice locale: 10.000 de euro/stație încărcare vehicule electrice cu minim 2 puncte de încărcare (inclusiv taxe pentru avize)</t>
  </si>
  <si>
    <t xml:space="preserve">au fost considerate costuri similare de la proiectele implementate de către autoritățile publice locale: 100.000 de euro/km </t>
  </si>
  <si>
    <t>au fost considerate următoarele costuri - 1200 euro/mp (Programul de construcții de locuințe sociale conform legii nr. 114/1996; Programul de construcții de locuințe pentru tineri, destinate închirierii, derulat prin ANL), fiind avute în vedere costurile suplimentare pentru NZEB plus</t>
  </si>
  <si>
    <t>POR/97/3/1/; POR/162/3/1/; POR/174/3/1/; POR/223/3/1/ ; POR/173/3/1/; POR/224/3/1/; POR/274/3/1/; POR/372/3/1/</t>
  </si>
  <si>
    <t>Pentru lucrări de renovare moderată care vor conduce la o economie de energie  a fost calculat în baza proiectelor similare un cost de 200 Euro/mp. Calculul acestui cost s-a realizat prin calcularea medianei costurilor pe mp din peste 40 de proiecte similare finanțate prin POR</t>
  </si>
  <si>
    <t>POR/97/3/1/; POR/162/3/1/; POR/174/3/1/; POR/223/3/1/ ; POR/173/3/1/; POR/224/3/1/; POR/274/3/1/; POR/372/3/1/ Creșterea eficienței energetice în clădirile rezidențiale, clădirile publice și sistemele de iluminat public, îndeosebi a celor care înregistrează consumuri energetice mari</t>
  </si>
  <si>
    <r>
      <t>I.3.4</t>
    </r>
    <r>
      <rPr>
        <sz val="7"/>
        <color theme="1"/>
        <rFont val="Times New Roman"/>
        <family val="1"/>
      </rPr>
      <t xml:space="preserve"> </t>
    </r>
    <r>
      <rPr>
        <i/>
        <sz val="12"/>
        <color theme="1"/>
        <rFont val="Times New Roman"/>
        <family val="1"/>
      </rPr>
      <t>Mobilitatea urbană durabilă - Asigurarea infrastructurii pentru transportul verde – ITS și alte infrastructuri TIC;</t>
    </r>
  </si>
  <si>
    <r>
      <t>I.4.3</t>
    </r>
    <r>
      <rPr>
        <sz val="7"/>
        <color theme="1"/>
        <rFont val="Times New Roman"/>
        <family val="1"/>
      </rPr>
      <t xml:space="preserve">    </t>
    </r>
    <r>
      <rPr>
        <sz val="12"/>
        <color theme="1"/>
        <rFont val="Times New Roman"/>
        <family val="1"/>
      </rPr>
      <t>A</t>
    </r>
    <r>
      <rPr>
        <i/>
        <sz val="12"/>
        <color theme="1"/>
        <rFont val="Times New Roman"/>
        <family val="1"/>
      </rPr>
      <t xml:space="preserve">chiziție microbuze electrice/hidrogen în scopuri comunitare </t>
    </r>
    <r>
      <rPr>
        <sz val="12"/>
        <color theme="1"/>
        <rFont val="Arial"/>
        <family val="2"/>
      </rPr>
      <t>(</t>
    </r>
    <r>
      <rPr>
        <i/>
        <sz val="12"/>
        <color theme="1"/>
        <rFont val="Times New Roman"/>
        <family val="1"/>
      </rPr>
      <t>achiziția de vehicule curate</t>
    </r>
    <r>
      <rPr>
        <sz val="12"/>
        <color theme="1"/>
        <rFont val="Arial"/>
        <family val="2"/>
      </rPr>
      <t>)</t>
    </r>
    <r>
      <rPr>
        <i/>
        <sz val="12"/>
        <color theme="1"/>
        <rFont val="Times New Roman"/>
        <family val="1"/>
      </rPr>
      <t>;</t>
    </r>
  </si>
  <si>
    <r>
      <t>I.4.4</t>
    </r>
    <r>
      <rPr>
        <sz val="7"/>
        <color theme="1"/>
        <rFont val="Times New Roman"/>
        <family val="1"/>
      </rPr>
      <t xml:space="preserve"> </t>
    </r>
    <r>
      <rPr>
        <i/>
        <sz val="12"/>
        <color theme="1"/>
        <rFont val="Times New Roman"/>
        <family val="1"/>
      </rPr>
      <t>Asigurarea infrastructurii pentru transportul verde – ITS și alte infrastructuri TIC;</t>
    </r>
  </si>
  <si>
    <t>10 - Fondul Local Verde - I.3.4 Mobilitatea urbană durabilă - Asigurarea infrastructurii pentru transportul verde – ITS și alte infrastructuri TIC;</t>
  </si>
  <si>
    <t>nr. sisteme de transport inteligente și alte infrastructuri TIC realizate/extinse - 100</t>
  </si>
  <si>
    <t>10 - Fondul Local Verde - I.4.4 Asigurarea infrastructurii pentru transportul verde – ITS și alte infrastructuri TIC;</t>
  </si>
  <si>
    <t>A fost luat în considerație un cost de 75.000 euro/1 buc microbuz electric/hidrogen</t>
  </si>
  <si>
    <t>Au fost luate în considerație costuri pentru proiecte similare, fiind utilizate inclusiv datele din Programul de finanțare a planurilor urbanistice generale și a regulamentelor locale de urbanism, gestionat de către MDLPA</t>
  </si>
  <si>
    <t>Studii similare</t>
  </si>
  <si>
    <t>Proiecte similare</t>
  </si>
  <si>
    <t>Proiecte similare, nivel național - pe Programul de Cooperare Transfrontalieră România-Bulgaria, și nivel european - pe rute Euro-Velo</t>
  </si>
  <si>
    <t>CRS 2 (2020); CRS 3 (2020); CRS 4 (2020); CRS 3 2019; CRS 4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</si>
</sst>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 &quot;€&quot;_-;\-* #,##0.00\ &quot;€&quot;_-;_-* &quot;-&quot;??\ &quot;€&quot;_-;_-@_-"/>
  </numFmts>
  <fonts count="37" x14ac:knownFonts="1">
    <font>
      <sz val="11"/>
      <color theme="1"/>
      <name val="Calibri"/>
      <family val="2"/>
      <scheme val="minor"/>
    </font>
    <font>
      <i/>
      <sz val="12"/>
      <color theme="1"/>
      <name val="Times New Roman"/>
      <family val="1"/>
    </font>
    <font>
      <b/>
      <sz val="12"/>
      <color theme="1"/>
      <name val="Times New Roman"/>
      <family val="1"/>
    </font>
    <font>
      <sz val="11"/>
      <color theme="1"/>
      <name val="Calibri"/>
      <family val="2"/>
      <scheme val="minor"/>
    </font>
    <font>
      <sz val="11"/>
      <color rgb="FF006100"/>
      <name val="Calibri"/>
      <family val="2"/>
      <scheme val="minor"/>
    </font>
    <font>
      <sz val="11"/>
      <color theme="0"/>
      <name val="Calibri"/>
      <family val="2"/>
      <scheme val="minor"/>
    </font>
    <font>
      <sz val="12"/>
      <color theme="1"/>
      <name val="Calibri"/>
      <family val="2"/>
      <scheme val="minor"/>
    </font>
    <font>
      <b/>
      <sz val="11"/>
      <color theme="1"/>
      <name val="Calibri"/>
      <family val="2"/>
      <scheme val="minor"/>
    </font>
    <font>
      <b/>
      <sz val="12"/>
      <name val="Times New Roman"/>
      <family val="1"/>
    </font>
    <font>
      <sz val="12"/>
      <name val="Times New Roman"/>
      <family val="1"/>
    </font>
    <font>
      <b/>
      <sz val="10"/>
      <color theme="1"/>
      <name val="Times New Roman"/>
      <family val="1"/>
    </font>
    <font>
      <b/>
      <sz val="11"/>
      <name val="Calibri"/>
      <family val="2"/>
      <scheme val="minor"/>
    </font>
    <font>
      <sz val="12"/>
      <color theme="1"/>
      <name val="Times New Roman"/>
      <family val="1"/>
    </font>
    <font>
      <u/>
      <sz val="11"/>
      <color theme="10"/>
      <name val="Calibri"/>
      <family val="2"/>
      <scheme val="minor"/>
    </font>
    <font>
      <u/>
      <sz val="12"/>
      <color theme="10"/>
      <name val="Times New Roman"/>
      <family val="1"/>
    </font>
    <font>
      <sz val="10"/>
      <color theme="1"/>
      <name val="Times New Roman"/>
      <family val="1"/>
    </font>
    <font>
      <b/>
      <sz val="10"/>
      <color theme="1"/>
      <name val="Calibri"/>
      <family val="2"/>
      <scheme val="minor"/>
    </font>
    <font>
      <sz val="11"/>
      <color rgb="FF9C6500"/>
      <name val="Calibri"/>
      <family val="2"/>
      <scheme val="minor"/>
    </font>
    <font>
      <b/>
      <sz val="11"/>
      <color theme="1"/>
      <name val="Times New Roman"/>
      <family val="1"/>
    </font>
    <font>
      <i/>
      <sz val="11"/>
      <color theme="1"/>
      <name val="Times New Roman"/>
      <family val="1"/>
    </font>
    <font>
      <sz val="11"/>
      <color theme="1"/>
      <name val="Times New Roman"/>
      <family val="1"/>
    </font>
    <font>
      <b/>
      <sz val="11"/>
      <color rgb="FF9C6500"/>
      <name val="Calibri"/>
      <family val="2"/>
      <scheme val="minor"/>
    </font>
    <font>
      <sz val="12"/>
      <color theme="0"/>
      <name val="Calibri"/>
      <family val="2"/>
      <scheme val="minor"/>
    </font>
    <font>
      <b/>
      <sz val="11"/>
      <name val="Times New Roman"/>
      <family val="1"/>
    </font>
    <font>
      <b/>
      <i/>
      <sz val="11"/>
      <color theme="1"/>
      <name val="Times New Roman"/>
      <family val="1"/>
    </font>
    <font>
      <i/>
      <sz val="12"/>
      <name val="Times New Roman"/>
      <family val="1"/>
    </font>
    <font>
      <i/>
      <sz val="11"/>
      <color theme="1"/>
      <name val="Calibri"/>
      <family val="2"/>
      <scheme val="minor"/>
    </font>
    <font>
      <b/>
      <sz val="14"/>
      <color theme="1"/>
      <name val="Calibri"/>
      <family val="2"/>
      <scheme val="minor"/>
    </font>
    <font>
      <b/>
      <sz val="18"/>
      <color rgb="FF006100"/>
      <name val="Calibri"/>
      <family val="2"/>
      <scheme val="minor"/>
    </font>
    <font>
      <b/>
      <sz val="24"/>
      <color theme="1"/>
      <name val="Calibri"/>
      <family val="2"/>
      <scheme val="minor"/>
    </font>
    <font>
      <b/>
      <sz val="11"/>
      <color rgb="FFFF0000"/>
      <name val="Calibri"/>
      <family val="2"/>
      <scheme val="minor"/>
    </font>
    <font>
      <sz val="11"/>
      <color rgb="FF006100"/>
      <name val="Calibri"/>
      <family val="2"/>
    </font>
    <font>
      <sz val="12"/>
      <color theme="1"/>
      <name val="Arial"/>
      <family val="2"/>
    </font>
    <font>
      <sz val="7"/>
      <color theme="1"/>
      <name val="Times New Roman"/>
      <family val="1"/>
    </font>
    <font>
      <sz val="10"/>
      <color theme="1"/>
      <name val="Calibri"/>
      <family val="2"/>
    </font>
    <font>
      <sz val="10"/>
      <color theme="1"/>
      <name val="Calibri"/>
      <family val="2"/>
      <scheme val="minor"/>
    </font>
    <font>
      <sz val="11"/>
      <color theme="1"/>
      <name val="Calibri"/>
      <family val="2"/>
    </font>
  </fonts>
  <fills count="31">
    <fill>
      <patternFill patternType="none"/>
    </fill>
    <fill>
      <patternFill patternType="gray125"/>
    </fill>
    <fill>
      <patternFill patternType="solid">
        <fgColor rgb="FFC6EFCE"/>
      </patternFill>
    </fill>
    <fill>
      <patternFill patternType="solid">
        <fgColor theme="4"/>
      </patternFill>
    </fill>
    <fill>
      <patternFill patternType="solid">
        <fgColor theme="5"/>
      </patternFill>
    </fill>
    <fill>
      <patternFill patternType="solid">
        <fgColor theme="4" tint="0.59999389629810485"/>
        <bgColor indexed="64"/>
      </patternFill>
    </fill>
    <fill>
      <patternFill patternType="solid">
        <fgColor theme="4" tint="0.59996337778862885"/>
        <bgColor indexed="64"/>
      </patternFill>
    </fill>
    <fill>
      <patternFill patternType="solid">
        <fgColor theme="9" tint="0.59999389629810485"/>
        <bgColor indexed="64"/>
      </patternFill>
    </fill>
    <fill>
      <patternFill patternType="lightUp">
        <bgColor theme="4" tint="0.59999389629810485"/>
      </patternFill>
    </fill>
    <fill>
      <patternFill patternType="solid">
        <fgColor theme="9" tint="0.79998168889431442"/>
        <bgColor indexed="64"/>
      </patternFill>
    </fill>
    <fill>
      <patternFill patternType="solid">
        <fgColor rgb="FFFFEB9C"/>
      </patternFill>
    </fill>
    <fill>
      <patternFill patternType="solid">
        <fgColor theme="0"/>
        <bgColor indexed="64"/>
      </patternFill>
    </fill>
    <fill>
      <patternFill patternType="solid">
        <fgColor rgb="FFFFFFCC"/>
      </patternFill>
    </fill>
    <fill>
      <patternFill patternType="solid">
        <fgColor rgb="FFC6EFCE"/>
        <bgColor rgb="FFC6EFCE"/>
      </patternFill>
    </fill>
    <fill>
      <patternFill patternType="solid">
        <fgColor theme="7" tint="0.79998168889431442"/>
        <bgColor indexed="64"/>
      </patternFill>
    </fill>
    <fill>
      <patternFill patternType="solid">
        <fgColor rgb="FFE2EFD9"/>
        <bgColor rgb="FFE2EFD9"/>
      </patternFill>
    </fill>
    <fill>
      <patternFill patternType="solid">
        <fgColor rgb="FFD9EAD3"/>
        <bgColor rgb="FFD9EAD3"/>
      </patternFill>
    </fill>
    <fill>
      <patternFill patternType="solid">
        <fgColor theme="9" tint="0.79998168889431442"/>
        <bgColor rgb="FFFEF2CB"/>
      </patternFill>
    </fill>
    <fill>
      <patternFill patternType="solid">
        <fgColor rgb="FFFFFF00"/>
        <bgColor indexed="64"/>
      </patternFill>
    </fill>
    <fill>
      <patternFill patternType="solid">
        <fgColor theme="7"/>
        <bgColor indexed="64"/>
      </patternFill>
    </fill>
    <fill>
      <patternFill patternType="solid">
        <fgColor theme="7"/>
        <bgColor rgb="FFD9EAD3"/>
      </patternFill>
    </fill>
    <fill>
      <patternFill patternType="solid">
        <fgColor theme="8" tint="0.59999389629810485"/>
        <bgColor indexed="64"/>
      </patternFill>
    </fill>
    <fill>
      <patternFill patternType="solid">
        <fgColor theme="2" tint="-0.249977111117893"/>
        <bgColor indexed="64"/>
      </patternFill>
    </fill>
    <fill>
      <patternFill patternType="solid">
        <fgColor rgb="FF00B0F0"/>
        <bgColor indexed="64"/>
      </patternFill>
    </fill>
    <fill>
      <patternFill patternType="solid">
        <fgColor theme="5" tint="0.39997558519241921"/>
        <bgColor indexed="64"/>
      </patternFill>
    </fill>
    <fill>
      <patternFill patternType="solid">
        <fgColor theme="3" tint="0.39997558519241921"/>
        <bgColor indexed="64"/>
      </patternFill>
    </fill>
    <fill>
      <patternFill patternType="solid">
        <fgColor theme="7" tint="0.59999389629810485"/>
        <bgColor indexed="64"/>
      </patternFill>
    </fill>
    <fill>
      <patternFill patternType="solid">
        <fgColor rgb="FF92D050"/>
        <bgColor indexed="64"/>
      </patternFill>
    </fill>
    <fill>
      <patternFill patternType="solid">
        <fgColor theme="7" tint="0.79998168889431442"/>
        <bgColor rgb="FFFEF2CB"/>
      </patternFill>
    </fill>
    <fill>
      <patternFill patternType="solid">
        <fgColor theme="2" tint="-0.499984740745262"/>
        <bgColor indexed="64"/>
      </patternFill>
    </fill>
    <fill>
      <patternFill patternType="solid">
        <fgColor theme="2" tint="-0.499984740745262"/>
        <bgColor rgb="FFFEF2CB"/>
      </patternFill>
    </fill>
  </fills>
  <borders count="23">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rgb="FFB2B2B2"/>
      </left>
      <right style="thin">
        <color rgb="FFB2B2B2"/>
      </right>
      <top style="thin">
        <color rgb="FFB2B2B2"/>
      </top>
      <bottom style="thin">
        <color rgb="FFB2B2B2"/>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medium">
        <color rgb="FF000000"/>
      </bottom>
      <diagonal/>
    </border>
    <border>
      <left style="thin">
        <color rgb="FF000000"/>
      </left>
      <right style="thin">
        <color rgb="FF000000"/>
      </right>
      <top style="thick">
        <color rgb="FF000000"/>
      </top>
      <bottom style="thin">
        <color rgb="FF000000"/>
      </bottom>
      <diagonal/>
    </border>
    <border>
      <left style="thin">
        <color rgb="FF000000"/>
      </left>
      <right style="thin">
        <color rgb="FF000000"/>
      </right>
      <top style="thin">
        <color rgb="FF000000"/>
      </top>
      <bottom style="thick">
        <color rgb="FF000000"/>
      </bottom>
      <diagonal/>
    </border>
  </borders>
  <cellStyleXfs count="9">
    <xf numFmtId="0" fontId="0" fillId="0" borderId="0"/>
    <xf numFmtId="9" fontId="3" fillId="0" borderId="0" applyFont="0" applyFill="0" applyBorder="0" applyAlignment="0" applyProtection="0"/>
    <xf numFmtId="0" fontId="4" fillId="2"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164" fontId="3" fillId="0" borderId="0" applyFont="0" applyFill="0" applyBorder="0" applyAlignment="0" applyProtection="0"/>
    <xf numFmtId="0" fontId="13" fillId="0" borderId="0" applyNumberFormat="0" applyFill="0" applyBorder="0" applyAlignment="0" applyProtection="0"/>
    <xf numFmtId="0" fontId="17" fillId="10" borderId="0" applyNumberFormat="0" applyBorder="0" applyAlignment="0" applyProtection="0"/>
    <xf numFmtId="0" fontId="3" fillId="12" borderId="16" applyNumberFormat="0" applyFont="0" applyAlignment="0" applyProtection="0"/>
  </cellStyleXfs>
  <cellXfs count="315">
    <xf numFmtId="0" fontId="0" fillId="0" borderId="0" xfId="0"/>
    <xf numFmtId="0" fontId="0" fillId="0" borderId="0" xfId="0" applyFill="1"/>
    <xf numFmtId="0" fontId="6" fillId="0" borderId="0" xfId="0" applyFont="1"/>
    <xf numFmtId="0" fontId="5" fillId="3" borderId="0" xfId="3" applyBorder="1" applyAlignment="1">
      <alignment vertical="center" wrapText="1"/>
    </xf>
    <xf numFmtId="0" fontId="5" fillId="3" borderId="0" xfId="3" applyBorder="1" applyAlignment="1">
      <alignment horizontal="center" vertical="center" wrapText="1"/>
    </xf>
    <xf numFmtId="0" fontId="0" fillId="0" borderId="0" xfId="0" applyAlignment="1">
      <alignment horizontal="center" vertical="center"/>
    </xf>
    <xf numFmtId="0" fontId="0" fillId="0" borderId="0" xfId="0" applyAlignment="1">
      <alignment horizontal="left" vertical="center"/>
    </xf>
    <xf numFmtId="0" fontId="5" fillId="4" borderId="0" xfId="4" applyBorder="1" applyAlignment="1">
      <alignment horizontal="center" vertical="center" wrapText="1"/>
    </xf>
    <xf numFmtId="9" fontId="0" fillId="0" borderId="0" xfId="0" applyNumberFormat="1" applyFill="1"/>
    <xf numFmtId="0" fontId="4" fillId="2" borderId="2" xfId="2" applyBorder="1"/>
    <xf numFmtId="0" fontId="4" fillId="2" borderId="2" xfId="2" applyBorder="1" applyAlignment="1">
      <alignment horizontal="center" vertical="center"/>
    </xf>
    <xf numFmtId="0" fontId="0" fillId="0" borderId="0" xfId="0" applyAlignment="1">
      <alignment horizontal="center"/>
    </xf>
    <xf numFmtId="9" fontId="0" fillId="0" borderId="0" xfId="1" applyFont="1"/>
    <xf numFmtId="0" fontId="4" fillId="2" borderId="2" xfId="2" applyBorder="1" applyAlignment="1">
      <alignment horizontal="center"/>
    </xf>
    <xf numFmtId="0" fontId="4" fillId="2" borderId="1" xfId="2" applyBorder="1"/>
    <xf numFmtId="9" fontId="4" fillId="2" borderId="1" xfId="1" applyFont="1" applyFill="1" applyBorder="1"/>
    <xf numFmtId="9" fontId="4" fillId="2" borderId="2" xfId="1" applyFont="1" applyFill="1" applyBorder="1"/>
    <xf numFmtId="0" fontId="7" fillId="0" borderId="0" xfId="0" applyFont="1"/>
    <xf numFmtId="0" fontId="2" fillId="5" borderId="2" xfId="0" applyFont="1" applyFill="1" applyBorder="1" applyAlignment="1">
      <alignment horizontal="center" vertical="center" wrapText="1"/>
    </xf>
    <xf numFmtId="0" fontId="12" fillId="0" borderId="0" xfId="0" applyFont="1"/>
    <xf numFmtId="0" fontId="2" fillId="5" borderId="2" xfId="0" applyFont="1" applyFill="1" applyBorder="1" applyAlignment="1">
      <alignment vertical="center" wrapText="1"/>
    </xf>
    <xf numFmtId="0" fontId="0" fillId="0" borderId="0" xfId="0" applyAlignment="1">
      <alignment vertical="center"/>
    </xf>
    <xf numFmtId="0" fontId="7" fillId="0" borderId="0" xfId="0" applyFont="1" applyAlignment="1">
      <alignment vertical="center"/>
    </xf>
    <xf numFmtId="0" fontId="0" fillId="0" borderId="0" xfId="0" applyBorder="1" applyAlignment="1">
      <alignment vertical="center"/>
    </xf>
    <xf numFmtId="0" fontId="12" fillId="6" borderId="1" xfId="0" applyFont="1" applyFill="1" applyBorder="1" applyAlignment="1">
      <alignment horizontal="center" vertical="center"/>
    </xf>
    <xf numFmtId="0" fontId="2" fillId="6" borderId="1" xfId="0" applyFont="1" applyFill="1" applyBorder="1" applyAlignment="1">
      <alignment horizontal="center" vertical="center" wrapText="1"/>
    </xf>
    <xf numFmtId="0" fontId="12" fillId="6" borderId="10" xfId="0" applyFont="1" applyFill="1" applyBorder="1" applyAlignment="1">
      <alignment horizontal="center" vertical="center"/>
    </xf>
    <xf numFmtId="0" fontId="14" fillId="0" borderId="0" xfId="6" applyFont="1" applyAlignment="1">
      <alignment vertical="center"/>
    </xf>
    <xf numFmtId="0" fontId="12" fillId="0" borderId="0" xfId="0" applyFont="1" applyAlignment="1">
      <alignment vertical="center"/>
    </xf>
    <xf numFmtId="0" fontId="2" fillId="6" borderId="2" xfId="0" applyFont="1" applyFill="1" applyBorder="1" applyAlignment="1">
      <alignment horizontal="center" vertical="center" wrapText="1"/>
    </xf>
    <xf numFmtId="0" fontId="12" fillId="0" borderId="0" xfId="0" applyFont="1" applyFill="1" applyBorder="1" applyAlignment="1">
      <alignment horizontal="right" vertical="center"/>
    </xf>
    <xf numFmtId="0" fontId="12" fillId="5" borderId="9" xfId="0" applyFont="1" applyFill="1" applyBorder="1" applyAlignment="1">
      <alignment vertical="center"/>
    </xf>
    <xf numFmtId="0" fontId="12" fillId="5" borderId="2" xfId="0" applyFont="1" applyFill="1" applyBorder="1" applyAlignment="1">
      <alignment vertical="center"/>
    </xf>
    <xf numFmtId="0" fontId="2" fillId="5" borderId="9" xfId="0" applyFont="1" applyFill="1" applyBorder="1" applyAlignment="1">
      <alignment vertical="center"/>
    </xf>
    <xf numFmtId="0" fontId="2" fillId="5" borderId="7" xfId="0" applyFont="1" applyFill="1" applyBorder="1" applyAlignment="1">
      <alignment horizontal="center" vertical="center"/>
    </xf>
    <xf numFmtId="0" fontId="2" fillId="5" borderId="9" xfId="0" applyFont="1" applyFill="1" applyBorder="1" applyAlignment="1">
      <alignment horizontal="center" vertical="center"/>
    </xf>
    <xf numFmtId="0" fontId="12" fillId="8" borderId="2" xfId="0" applyFont="1" applyFill="1" applyBorder="1" applyAlignment="1">
      <alignment vertical="center"/>
    </xf>
    <xf numFmtId="0" fontId="12" fillId="8" borderId="3" xfId="0" applyFont="1" applyFill="1" applyBorder="1" applyAlignment="1">
      <alignment vertical="center"/>
    </xf>
    <xf numFmtId="0" fontId="9" fillId="5" borderId="1" xfId="0" applyFont="1" applyFill="1" applyBorder="1" applyAlignment="1">
      <alignment vertical="center"/>
    </xf>
    <xf numFmtId="0" fontId="9" fillId="5" borderId="10" xfId="0" applyFont="1" applyFill="1" applyBorder="1" applyAlignment="1">
      <alignment vertical="center"/>
    </xf>
    <xf numFmtId="0" fontId="12" fillId="5" borderId="3" xfId="0" applyFont="1" applyFill="1" applyBorder="1" applyAlignment="1">
      <alignment vertical="center"/>
    </xf>
    <xf numFmtId="0" fontId="12" fillId="9" borderId="2" xfId="0" applyFont="1" applyFill="1" applyBorder="1" applyAlignment="1">
      <alignment vertical="center"/>
    </xf>
    <xf numFmtId="0" fontId="12" fillId="9" borderId="3" xfId="0" applyFont="1" applyFill="1" applyBorder="1" applyAlignment="1">
      <alignment vertical="center"/>
    </xf>
    <xf numFmtId="0" fontId="9" fillId="9" borderId="1" xfId="0" applyFont="1" applyFill="1" applyBorder="1" applyAlignment="1">
      <alignment vertical="center"/>
    </xf>
    <xf numFmtId="0" fontId="12" fillId="9" borderId="7" xfId="0" applyFont="1" applyFill="1" applyBorder="1" applyAlignment="1">
      <alignment vertical="center"/>
    </xf>
    <xf numFmtId="0" fontId="12" fillId="9" borderId="9" xfId="0" applyFont="1" applyFill="1" applyBorder="1" applyAlignment="1">
      <alignment vertical="center"/>
    </xf>
    <xf numFmtId="0" fontId="12" fillId="9" borderId="1" xfId="0" applyFont="1" applyFill="1" applyBorder="1" applyAlignment="1">
      <alignment vertical="center"/>
    </xf>
    <xf numFmtId="0" fontId="12" fillId="9" borderId="10" xfId="0" applyFont="1" applyFill="1" applyBorder="1" applyAlignment="1">
      <alignment vertical="center"/>
    </xf>
    <xf numFmtId="0" fontId="12" fillId="5" borderId="2" xfId="0" applyFont="1" applyFill="1" applyBorder="1" applyAlignment="1">
      <alignment horizontal="left" vertical="center"/>
    </xf>
    <xf numFmtId="0" fontId="2" fillId="9" borderId="8" xfId="0" applyFont="1" applyFill="1" applyBorder="1" applyAlignment="1">
      <alignment vertical="center"/>
    </xf>
    <xf numFmtId="0" fontId="12" fillId="5" borderId="9" xfId="0" applyFont="1" applyFill="1" applyBorder="1" applyAlignment="1">
      <alignment horizontal="justify" vertical="center"/>
    </xf>
    <xf numFmtId="0" fontId="2" fillId="9" borderId="12" xfId="0" applyFont="1" applyFill="1" applyBorder="1" applyAlignment="1">
      <alignment vertical="center"/>
    </xf>
    <xf numFmtId="0" fontId="12" fillId="5" borderId="10" xfId="0" applyFont="1" applyFill="1" applyBorder="1" applyAlignment="1">
      <alignment horizontal="justify" vertical="center"/>
    </xf>
    <xf numFmtId="0" fontId="12" fillId="9" borderId="6" xfId="0" applyFont="1" applyFill="1" applyBorder="1" applyAlignment="1">
      <alignment vertical="center"/>
    </xf>
    <xf numFmtId="0" fontId="2" fillId="8" borderId="2" xfId="0" applyFont="1" applyFill="1" applyBorder="1" applyAlignment="1">
      <alignment vertical="center"/>
    </xf>
    <xf numFmtId="0" fontId="2" fillId="5" borderId="1" xfId="0" applyFont="1" applyFill="1" applyBorder="1" applyAlignment="1">
      <alignment horizontal="center" vertical="center"/>
    </xf>
    <xf numFmtId="0" fontId="1" fillId="6" borderId="2" xfId="0" applyFont="1" applyFill="1" applyBorder="1" applyAlignment="1">
      <alignment horizontal="center" vertical="center"/>
    </xf>
    <xf numFmtId="0" fontId="12" fillId="5" borderId="9" xfId="0" applyFont="1" applyFill="1" applyBorder="1" applyAlignment="1">
      <alignment horizontal="left" vertical="center"/>
    </xf>
    <xf numFmtId="2" fontId="2" fillId="5" borderId="7" xfId="0" applyNumberFormat="1" applyFont="1" applyFill="1" applyBorder="1" applyAlignment="1">
      <alignment vertical="center"/>
    </xf>
    <xf numFmtId="0" fontId="12" fillId="5" borderId="10" xfId="0" applyFont="1" applyFill="1" applyBorder="1" applyAlignment="1">
      <alignment horizontal="left" vertical="center"/>
    </xf>
    <xf numFmtId="0" fontId="12" fillId="5" borderId="10" xfId="0" applyFont="1" applyFill="1" applyBorder="1" applyAlignment="1">
      <alignment vertical="center"/>
    </xf>
    <xf numFmtId="2" fontId="2" fillId="5" borderId="1" xfId="0" applyNumberFormat="1" applyFont="1" applyFill="1" applyBorder="1" applyAlignment="1">
      <alignment vertical="center"/>
    </xf>
    <xf numFmtId="0" fontId="12" fillId="5" borderId="1" xfId="0" applyFont="1" applyFill="1" applyBorder="1" applyAlignment="1">
      <alignment vertical="center"/>
    </xf>
    <xf numFmtId="2" fontId="2" fillId="5" borderId="2" xfId="0" applyNumberFormat="1" applyFont="1" applyFill="1" applyBorder="1" applyAlignment="1">
      <alignment vertical="center"/>
    </xf>
    <xf numFmtId="2" fontId="2" fillId="8" borderId="2" xfId="0" applyNumberFormat="1" applyFont="1" applyFill="1" applyBorder="1" applyAlignment="1">
      <alignment horizontal="right" vertical="center"/>
    </xf>
    <xf numFmtId="0" fontId="2" fillId="5" borderId="2" xfId="0" applyFont="1" applyFill="1" applyBorder="1" applyAlignment="1">
      <alignment vertical="center"/>
    </xf>
    <xf numFmtId="2" fontId="2" fillId="5" borderId="2" xfId="0" applyNumberFormat="1" applyFont="1" applyFill="1" applyBorder="1" applyAlignment="1">
      <alignment horizontal="right" vertical="center"/>
    </xf>
    <xf numFmtId="0" fontId="2" fillId="5" borderId="10" xfId="0" applyFont="1" applyFill="1" applyBorder="1" applyAlignment="1">
      <alignment horizontal="left" vertical="center"/>
    </xf>
    <xf numFmtId="0" fontId="2" fillId="5" borderId="2" xfId="0" applyFont="1" applyFill="1" applyBorder="1" applyAlignment="1">
      <alignment horizontal="left" vertical="center"/>
    </xf>
    <xf numFmtId="2" fontId="2" fillId="5" borderId="9" xfId="0" applyNumberFormat="1" applyFont="1" applyFill="1" applyBorder="1" applyAlignment="1">
      <alignment horizontal="right" vertical="center"/>
    </xf>
    <xf numFmtId="2" fontId="2" fillId="5" borderId="10" xfId="0" applyNumberFormat="1" applyFont="1" applyFill="1" applyBorder="1" applyAlignment="1">
      <alignment horizontal="right" vertical="center"/>
    </xf>
    <xf numFmtId="0" fontId="0" fillId="0" borderId="0" xfId="0" applyFill="1" applyAlignment="1">
      <alignment shrinkToFit="1"/>
    </xf>
    <xf numFmtId="14" fontId="4" fillId="2" borderId="2" xfId="2" applyNumberFormat="1" applyBorder="1" applyAlignment="1">
      <alignment horizontal="center"/>
    </xf>
    <xf numFmtId="14" fontId="0" fillId="0" borderId="0" xfId="0" applyNumberFormat="1" applyAlignment="1">
      <alignment horizontal="center"/>
    </xf>
    <xf numFmtId="0" fontId="4" fillId="2" borderId="2" xfId="2" applyNumberFormat="1" applyBorder="1"/>
    <xf numFmtId="0" fontId="4" fillId="2" borderId="2" xfId="5" applyNumberFormat="1" applyFont="1" applyFill="1" applyBorder="1"/>
    <xf numFmtId="0" fontId="0" fillId="0" borderId="0" xfId="0" applyNumberFormat="1"/>
    <xf numFmtId="9" fontId="4" fillId="7" borderId="1" xfId="1" applyFont="1" applyFill="1" applyBorder="1"/>
    <xf numFmtId="9" fontId="12" fillId="6" borderId="2" xfId="1" quotePrefix="1" applyFont="1" applyFill="1" applyBorder="1" applyAlignment="1">
      <alignment horizontal="center" vertical="center" wrapText="1"/>
    </xf>
    <xf numFmtId="9" fontId="4" fillId="7" borderId="2" xfId="1" applyFont="1" applyFill="1" applyBorder="1"/>
    <xf numFmtId="0" fontId="1" fillId="5" borderId="9" xfId="0" applyFont="1" applyFill="1" applyBorder="1" applyAlignment="1">
      <alignment horizontal="left" vertical="center"/>
    </xf>
    <xf numFmtId="0" fontId="20" fillId="5" borderId="2" xfId="0" applyFont="1" applyFill="1" applyBorder="1" applyAlignment="1">
      <alignment horizontal="center" vertical="center" wrapText="1"/>
    </xf>
    <xf numFmtId="0" fontId="2" fillId="5" borderId="3" xfId="7" applyNumberFormat="1" applyFont="1" applyFill="1" applyBorder="1" applyAlignment="1">
      <alignment horizontal="center" vertical="center" wrapText="1"/>
    </xf>
    <xf numFmtId="0" fontId="17" fillId="10" borderId="2" xfId="7" applyBorder="1"/>
    <xf numFmtId="0" fontId="21" fillId="10" borderId="2" xfId="7" applyFont="1" applyBorder="1" applyAlignment="1">
      <alignment horizontal="center" vertical="center" wrapText="1"/>
    </xf>
    <xf numFmtId="0" fontId="22" fillId="3" borderId="0" xfId="3" applyFont="1" applyBorder="1" applyAlignment="1">
      <alignment horizontal="center" vertical="center" wrapText="1"/>
    </xf>
    <xf numFmtId="0" fontId="6" fillId="0" borderId="0" xfId="0" applyFont="1" applyFill="1" applyAlignment="1">
      <alignment shrinkToFit="1"/>
    </xf>
    <xf numFmtId="0" fontId="5" fillId="3" borderId="0" xfId="3" applyBorder="1" applyAlignment="1">
      <alignment horizontal="center" vertical="center" shrinkToFit="1"/>
    </xf>
    <xf numFmtId="0" fontId="0" fillId="0" borderId="0" xfId="0" applyAlignment="1">
      <alignment shrinkToFit="1"/>
    </xf>
    <xf numFmtId="9" fontId="4" fillId="2" borderId="2" xfId="2" applyNumberFormat="1" applyBorder="1"/>
    <xf numFmtId="0" fontId="20" fillId="5" borderId="2" xfId="0" applyFont="1" applyFill="1" applyBorder="1" applyAlignment="1">
      <alignment vertical="center" wrapText="1"/>
    </xf>
    <xf numFmtId="0" fontId="23" fillId="5" borderId="2" xfId="0" applyFont="1" applyFill="1" applyBorder="1" applyAlignment="1">
      <alignment horizontal="center" vertical="center" wrapText="1"/>
    </xf>
    <xf numFmtId="14" fontId="18" fillId="5" borderId="1" xfId="0" applyNumberFormat="1" applyFont="1" applyFill="1" applyBorder="1" applyAlignment="1">
      <alignment horizontal="center" vertical="center" wrapText="1"/>
    </xf>
    <xf numFmtId="0" fontId="18" fillId="5" borderId="8" xfId="0" applyNumberFormat="1" applyFont="1" applyFill="1" applyBorder="1" applyAlignment="1">
      <alignment horizontal="center" vertical="center" wrapText="1"/>
    </xf>
    <xf numFmtId="0" fontId="18" fillId="5" borderId="2" xfId="0" applyNumberFormat="1" applyFont="1" applyFill="1" applyBorder="1" applyAlignment="1">
      <alignment horizontal="center" vertical="center" wrapText="1"/>
    </xf>
    <xf numFmtId="0" fontId="24" fillId="5" borderId="2" xfId="0" applyNumberFormat="1" applyFont="1" applyFill="1" applyBorder="1" applyAlignment="1">
      <alignment horizontal="center" vertical="center" wrapText="1"/>
    </xf>
    <xf numFmtId="0" fontId="18" fillId="5" borderId="7" xfId="0" applyNumberFormat="1" applyFont="1" applyFill="1" applyBorder="1" applyAlignment="1">
      <alignment horizontal="center" vertical="center" wrapText="1"/>
    </xf>
    <xf numFmtId="0" fontId="18" fillId="5" borderId="2" xfId="0" applyFont="1" applyFill="1" applyBorder="1" applyAlignment="1">
      <alignment horizontal="center" vertical="center" wrapText="1"/>
    </xf>
    <xf numFmtId="9" fontId="18" fillId="5" borderId="2" xfId="1" applyFont="1" applyFill="1" applyBorder="1" applyAlignment="1">
      <alignment horizontal="center" vertical="center" wrapText="1"/>
    </xf>
    <xf numFmtId="9" fontId="10" fillId="5" borderId="2" xfId="1" applyFont="1" applyFill="1" applyBorder="1" applyAlignment="1">
      <alignment horizontal="center" vertical="center" wrapText="1"/>
    </xf>
    <xf numFmtId="0" fontId="0" fillId="0" borderId="0" xfId="0" applyAlignment="1">
      <alignment wrapText="1"/>
    </xf>
    <xf numFmtId="0" fontId="8" fillId="11" borderId="0" xfId="0" applyFont="1" applyFill="1" applyBorder="1" applyAlignment="1">
      <alignment vertical="center" wrapText="1"/>
    </xf>
    <xf numFmtId="49" fontId="26" fillId="11" borderId="15" xfId="0" applyNumberFormat="1" applyFont="1" applyFill="1" applyBorder="1" applyAlignment="1" applyProtection="1">
      <alignment horizontal="left" wrapText="1"/>
      <protection locked="0"/>
    </xf>
    <xf numFmtId="0" fontId="2" fillId="11" borderId="10" xfId="7" applyNumberFormat="1" applyFont="1" applyFill="1" applyBorder="1" applyAlignment="1">
      <alignment horizontal="center" vertical="center" wrapText="1"/>
    </xf>
    <xf numFmtId="14" fontId="18" fillId="11" borderId="14" xfId="0" applyNumberFormat="1" applyFont="1" applyFill="1" applyBorder="1" applyAlignment="1">
      <alignment horizontal="center" vertical="center" wrapText="1"/>
    </xf>
    <xf numFmtId="14" fontId="18" fillId="11" borderId="1" xfId="0" applyNumberFormat="1" applyFont="1" applyFill="1" applyBorder="1" applyAlignment="1">
      <alignment horizontal="center" vertical="center" wrapText="1"/>
    </xf>
    <xf numFmtId="0" fontId="4" fillId="11" borderId="1" xfId="2" applyFill="1" applyBorder="1"/>
    <xf numFmtId="0" fontId="4" fillId="11" borderId="2" xfId="2" applyFill="1" applyBorder="1"/>
    <xf numFmtId="0" fontId="4" fillId="11" borderId="2" xfId="2" applyNumberFormat="1" applyFill="1" applyBorder="1"/>
    <xf numFmtId="0" fontId="0" fillId="11" borderId="0" xfId="0" applyFill="1"/>
    <xf numFmtId="0" fontId="27" fillId="0" borderId="0" xfId="0" applyFont="1" applyAlignment="1">
      <alignment wrapText="1"/>
    </xf>
    <xf numFmtId="0" fontId="28" fillId="2" borderId="0" xfId="2" applyFont="1" applyAlignment="1">
      <alignment wrapText="1"/>
    </xf>
    <xf numFmtId="0" fontId="29" fillId="12" borderId="16" xfId="8" applyFont="1" applyAlignment="1">
      <alignment wrapText="1"/>
    </xf>
    <xf numFmtId="0" fontId="31" fillId="13" borderId="17" xfId="0" applyFont="1" applyFill="1" applyBorder="1"/>
    <xf numFmtId="0" fontId="4" fillId="2" borderId="2" xfId="2" applyBorder="1" applyAlignment="1">
      <alignment wrapText="1"/>
    </xf>
    <xf numFmtId="0" fontId="4" fillId="9" borderId="2" xfId="2" applyFill="1" applyBorder="1" applyAlignment="1">
      <alignment wrapText="1"/>
    </xf>
    <xf numFmtId="0" fontId="34" fillId="9" borderId="17" xfId="0" applyFont="1" applyFill="1" applyBorder="1" applyAlignment="1">
      <alignment wrapText="1"/>
    </xf>
    <xf numFmtId="0" fontId="4" fillId="9" borderId="2" xfId="2" applyFill="1" applyBorder="1"/>
    <xf numFmtId="0" fontId="4" fillId="9" borderId="2" xfId="2" applyFill="1" applyBorder="1" applyAlignment="1">
      <alignment horizontal="center"/>
    </xf>
    <xf numFmtId="0" fontId="4" fillId="2" borderId="5" xfId="2" applyBorder="1"/>
    <xf numFmtId="0" fontId="34" fillId="9" borderId="2" xfId="0" applyFont="1" applyFill="1" applyBorder="1" applyAlignment="1">
      <alignment wrapText="1"/>
    </xf>
    <xf numFmtId="0" fontId="0" fillId="9" borderId="2" xfId="0" applyFill="1" applyBorder="1" applyAlignment="1">
      <alignment wrapText="1"/>
    </xf>
    <xf numFmtId="0" fontId="0" fillId="9" borderId="2" xfId="0" applyFill="1" applyBorder="1" applyAlignment="1">
      <alignment horizontal="center"/>
    </xf>
    <xf numFmtId="0" fontId="0" fillId="9" borderId="2" xfId="0" applyFill="1" applyBorder="1"/>
    <xf numFmtId="0" fontId="0" fillId="9" borderId="3" xfId="0" applyFill="1" applyBorder="1"/>
    <xf numFmtId="0" fontId="34" fillId="9" borderId="17" xfId="0" applyFont="1" applyFill="1" applyBorder="1"/>
    <xf numFmtId="0" fontId="35" fillId="9" borderId="17" xfId="0" applyFont="1" applyFill="1" applyBorder="1" applyAlignment="1">
      <alignment wrapText="1"/>
    </xf>
    <xf numFmtId="0" fontId="35" fillId="9" borderId="17" xfId="0" applyFont="1" applyFill="1" applyBorder="1" applyAlignment="1">
      <alignment horizontal="center" wrapText="1"/>
    </xf>
    <xf numFmtId="0" fontId="34" fillId="9" borderId="18" xfId="0" applyFont="1" applyFill="1" applyBorder="1" applyAlignment="1">
      <alignment wrapText="1"/>
    </xf>
    <xf numFmtId="0" fontId="34" fillId="9" borderId="19" xfId="0" applyFont="1" applyFill="1" applyBorder="1" applyAlignment="1">
      <alignment wrapText="1"/>
    </xf>
    <xf numFmtId="0" fontId="12" fillId="15" borderId="17" xfId="0" applyFont="1" applyFill="1" applyBorder="1" applyAlignment="1">
      <alignment vertical="center" wrapText="1"/>
    </xf>
    <xf numFmtId="0" fontId="12" fillId="16" borderId="20" xfId="0" applyFont="1" applyFill="1" applyBorder="1" applyAlignment="1">
      <alignment vertical="center" wrapText="1"/>
    </xf>
    <xf numFmtId="0" fontId="0" fillId="14" borderId="2" xfId="0" applyFill="1" applyBorder="1"/>
    <xf numFmtId="0" fontId="0" fillId="14" borderId="2" xfId="0" applyFill="1" applyBorder="1" applyAlignment="1">
      <alignment wrapText="1"/>
    </xf>
    <xf numFmtId="0" fontId="0" fillId="9" borderId="2" xfId="0" applyFill="1" applyBorder="1" applyAlignment="1">
      <alignment horizontal="center" wrapText="1"/>
    </xf>
    <xf numFmtId="0" fontId="12" fillId="16" borderId="17" xfId="0" applyFont="1" applyFill="1" applyBorder="1" applyAlignment="1">
      <alignment vertical="center" wrapText="1"/>
    </xf>
    <xf numFmtId="0" fontId="0" fillId="14" borderId="2" xfId="0" applyFill="1" applyBorder="1" applyAlignment="1">
      <alignment horizontal="center" wrapText="1"/>
    </xf>
    <xf numFmtId="0" fontId="12" fillId="17" borderId="17" xfId="0" applyFont="1" applyFill="1" applyBorder="1" applyAlignment="1">
      <alignment vertical="center" wrapText="1"/>
    </xf>
    <xf numFmtId="0" fontId="12" fillId="15" borderId="21" xfId="0" applyFont="1" applyFill="1" applyBorder="1" applyAlignment="1">
      <alignment vertical="center" wrapText="1"/>
    </xf>
    <xf numFmtId="0" fontId="36" fillId="15" borderId="21" xfId="0" applyFont="1" applyFill="1" applyBorder="1"/>
    <xf numFmtId="0" fontId="12" fillId="15" borderId="19" xfId="0" applyFont="1" applyFill="1" applyBorder="1" applyAlignment="1">
      <alignment vertical="center" wrapText="1"/>
    </xf>
    <xf numFmtId="0" fontId="12" fillId="15" borderId="22" xfId="0" applyFont="1" applyFill="1" applyBorder="1" applyAlignment="1">
      <alignment vertical="center" wrapText="1"/>
    </xf>
    <xf numFmtId="0" fontId="4" fillId="2" borderId="2" xfId="2" applyNumberFormat="1" applyBorder="1" applyAlignment="1">
      <alignment wrapText="1"/>
    </xf>
    <xf numFmtId="14" fontId="4" fillId="9" borderId="2" xfId="2" applyNumberFormat="1" applyFill="1" applyBorder="1" applyAlignment="1">
      <alignment horizontal="center"/>
    </xf>
    <xf numFmtId="14" fontId="4" fillId="2" borderId="1" xfId="2" applyNumberFormat="1" applyBorder="1" applyAlignment="1">
      <alignment horizontal="center"/>
    </xf>
    <xf numFmtId="0" fontId="4" fillId="9" borderId="2" xfId="2" applyNumberFormat="1" applyFill="1" applyBorder="1"/>
    <xf numFmtId="0" fontId="0" fillId="9" borderId="2" xfId="0" applyNumberFormat="1" applyFill="1" applyBorder="1"/>
    <xf numFmtId="0" fontId="4" fillId="2" borderId="4" xfId="2" applyNumberFormat="1" applyBorder="1" applyAlignment="1">
      <alignment wrapText="1"/>
    </xf>
    <xf numFmtId="0" fontId="4" fillId="2" borderId="3" xfId="2" applyNumberFormat="1" applyBorder="1" applyAlignment="1">
      <alignment wrapText="1"/>
    </xf>
    <xf numFmtId="0" fontId="4" fillId="2" borderId="6" xfId="2" applyBorder="1"/>
    <xf numFmtId="9" fontId="4" fillId="2" borderId="6" xfId="1" applyFont="1" applyFill="1" applyBorder="1"/>
    <xf numFmtId="0" fontId="0" fillId="9" borderId="0" xfId="0" applyFill="1" applyAlignment="1">
      <alignment vertical="center" wrapText="1"/>
    </xf>
    <xf numFmtId="0" fontId="0" fillId="9" borderId="5" xfId="0" applyFill="1" applyBorder="1"/>
    <xf numFmtId="14" fontId="4" fillId="2" borderId="12" xfId="2" applyNumberFormat="1" applyBorder="1" applyAlignment="1">
      <alignment horizontal="center"/>
    </xf>
    <xf numFmtId="14" fontId="4" fillId="2" borderId="5" xfId="2" applyNumberFormat="1" applyBorder="1" applyAlignment="1">
      <alignment horizontal="center"/>
    </xf>
    <xf numFmtId="0" fontId="0" fillId="9" borderId="3" xfId="0" applyNumberFormat="1" applyFill="1" applyBorder="1"/>
    <xf numFmtId="0" fontId="0" fillId="9" borderId="2" xfId="0" applyFill="1" applyBorder="1" applyAlignment="1">
      <alignment vertical="center" wrapText="1"/>
    </xf>
    <xf numFmtId="0" fontId="12" fillId="9" borderId="2" xfId="0" applyFont="1" applyFill="1" applyBorder="1" applyAlignment="1">
      <alignment vertical="center" wrapText="1"/>
    </xf>
    <xf numFmtId="9" fontId="4" fillId="2" borderId="3" xfId="1" applyFont="1" applyFill="1" applyBorder="1"/>
    <xf numFmtId="0" fontId="17" fillId="10" borderId="5" xfId="7" applyBorder="1"/>
    <xf numFmtId="0" fontId="0" fillId="9" borderId="2" xfId="0" applyFont="1" applyFill="1" applyBorder="1" applyAlignment="1">
      <alignment vertical="center" wrapText="1"/>
    </xf>
    <xf numFmtId="0" fontId="6" fillId="9" borderId="2" xfId="0" applyFont="1" applyFill="1" applyBorder="1" applyAlignment="1">
      <alignment vertical="center"/>
    </xf>
    <xf numFmtId="0" fontId="6" fillId="9" borderId="2" xfId="0" applyFont="1" applyFill="1" applyBorder="1" applyAlignment="1">
      <alignment vertical="center" wrapText="1"/>
    </xf>
    <xf numFmtId="0" fontId="34" fillId="9" borderId="17" xfId="0" applyFont="1" applyFill="1" applyBorder="1" applyAlignment="1">
      <alignment horizontal="center" wrapText="1"/>
    </xf>
    <xf numFmtId="0" fontId="34" fillId="9" borderId="2" xfId="0" applyFont="1" applyFill="1" applyBorder="1" applyAlignment="1">
      <alignment horizontal="center" wrapText="1"/>
    </xf>
    <xf numFmtId="0" fontId="4" fillId="18" borderId="2" xfId="2" applyFill="1" applyBorder="1" applyAlignment="1">
      <alignment horizontal="center"/>
    </xf>
    <xf numFmtId="0" fontId="0" fillId="18" borderId="2" xfId="0" applyFill="1" applyBorder="1" applyAlignment="1">
      <alignment wrapText="1"/>
    </xf>
    <xf numFmtId="0" fontId="0" fillId="18" borderId="2" xfId="0" applyFill="1" applyBorder="1"/>
    <xf numFmtId="0" fontId="0" fillId="18" borderId="2" xfId="0" applyFill="1" applyBorder="1" applyAlignment="1">
      <alignment horizontal="center"/>
    </xf>
    <xf numFmtId="0" fontId="0" fillId="18" borderId="0" xfId="0" applyFill="1"/>
    <xf numFmtId="0" fontId="0" fillId="18" borderId="2" xfId="0" applyFill="1" applyBorder="1" applyAlignment="1">
      <alignment horizontal="center" wrapText="1"/>
    </xf>
    <xf numFmtId="0" fontId="4" fillId="19" borderId="2" xfId="2" applyFill="1" applyBorder="1" applyAlignment="1">
      <alignment horizontal="center"/>
    </xf>
    <xf numFmtId="0" fontId="0" fillId="19" borderId="2" xfId="0" applyFill="1" applyBorder="1" applyAlignment="1">
      <alignment wrapText="1"/>
    </xf>
    <xf numFmtId="0" fontId="0" fillId="19" borderId="2" xfId="0" applyFill="1" applyBorder="1"/>
    <xf numFmtId="0" fontId="0" fillId="19" borderId="2" xfId="0" applyFill="1" applyBorder="1" applyAlignment="1">
      <alignment horizontal="center"/>
    </xf>
    <xf numFmtId="0" fontId="0" fillId="19" borderId="0" xfId="0" applyFill="1"/>
    <xf numFmtId="0" fontId="0" fillId="19" borderId="2" xfId="0" applyFill="1" applyBorder="1" applyAlignment="1">
      <alignment horizontal="center" wrapText="1"/>
    </xf>
    <xf numFmtId="0" fontId="12" fillId="20" borderId="17" xfId="0" applyFont="1" applyFill="1" applyBorder="1" applyAlignment="1">
      <alignment vertical="center" wrapText="1"/>
    </xf>
    <xf numFmtId="0" fontId="4" fillId="21" borderId="2" xfId="2" applyFill="1" applyBorder="1" applyAlignment="1">
      <alignment horizontal="center"/>
    </xf>
    <xf numFmtId="0" fontId="0" fillId="21" borderId="2" xfId="0" applyFill="1" applyBorder="1" applyAlignment="1">
      <alignment wrapText="1"/>
    </xf>
    <xf numFmtId="0" fontId="0" fillId="21" borderId="2" xfId="0" applyFill="1" applyBorder="1"/>
    <xf numFmtId="0" fontId="0" fillId="21" borderId="2" xfId="0" applyFill="1" applyBorder="1" applyAlignment="1">
      <alignment horizontal="center"/>
    </xf>
    <xf numFmtId="0" fontId="0" fillId="21" borderId="0" xfId="0" applyFill="1"/>
    <xf numFmtId="0" fontId="0" fillId="21" borderId="2" xfId="0" applyFill="1" applyBorder="1" applyAlignment="1">
      <alignment horizontal="center" wrapText="1"/>
    </xf>
    <xf numFmtId="0" fontId="4" fillId="22" borderId="2" xfId="2" applyFill="1" applyBorder="1" applyAlignment="1">
      <alignment horizontal="center"/>
    </xf>
    <xf numFmtId="0" fontId="0" fillId="22" borderId="2" xfId="0" applyFill="1" applyBorder="1" applyAlignment="1">
      <alignment wrapText="1"/>
    </xf>
    <xf numFmtId="0" fontId="0" fillId="22" borderId="2" xfId="0" applyFill="1" applyBorder="1"/>
    <xf numFmtId="0" fontId="0" fillId="22" borderId="2" xfId="0" applyFill="1" applyBorder="1" applyAlignment="1">
      <alignment horizontal="center"/>
    </xf>
    <xf numFmtId="0" fontId="0" fillId="22" borderId="0" xfId="0" applyFill="1"/>
    <xf numFmtId="0" fontId="0" fillId="22" borderId="2" xfId="0" applyFill="1" applyBorder="1" applyAlignment="1">
      <alignment horizontal="center" wrapText="1"/>
    </xf>
    <xf numFmtId="0" fontId="4" fillId="23" borderId="2" xfId="2" applyFill="1" applyBorder="1" applyAlignment="1">
      <alignment horizontal="center"/>
    </xf>
    <xf numFmtId="0" fontId="0" fillId="23" borderId="2" xfId="0" applyFill="1" applyBorder="1" applyAlignment="1">
      <alignment wrapText="1"/>
    </xf>
    <xf numFmtId="0" fontId="0" fillId="23" borderId="2" xfId="0" applyFill="1" applyBorder="1"/>
    <xf numFmtId="0" fontId="0" fillId="23" borderId="2" xfId="0" applyFill="1" applyBorder="1" applyAlignment="1">
      <alignment horizontal="center"/>
    </xf>
    <xf numFmtId="0" fontId="0" fillId="23" borderId="0" xfId="0" applyFill="1"/>
    <xf numFmtId="0" fontId="0" fillId="23" borderId="2" xfId="0" applyFill="1" applyBorder="1" applyAlignment="1">
      <alignment horizontal="center" wrapText="1"/>
    </xf>
    <xf numFmtId="0" fontId="4" fillId="24" borderId="2" xfId="2" applyFill="1" applyBorder="1" applyAlignment="1">
      <alignment horizontal="center"/>
    </xf>
    <xf numFmtId="0" fontId="0" fillId="24" borderId="2" xfId="0" applyFill="1" applyBorder="1" applyAlignment="1">
      <alignment wrapText="1"/>
    </xf>
    <xf numFmtId="0" fontId="0" fillId="24" borderId="2" xfId="0" applyFill="1" applyBorder="1"/>
    <xf numFmtId="0" fontId="0" fillId="24" borderId="2" xfId="0" applyFill="1" applyBorder="1" applyAlignment="1">
      <alignment horizontal="center"/>
    </xf>
    <xf numFmtId="0" fontId="0" fillId="24" borderId="0" xfId="0" applyFill="1"/>
    <xf numFmtId="0" fontId="0" fillId="24" borderId="2" xfId="0" applyFill="1" applyBorder="1" applyAlignment="1">
      <alignment horizontal="center" wrapText="1"/>
    </xf>
    <xf numFmtId="0" fontId="4" fillId="25" borderId="2" xfId="2" applyFill="1" applyBorder="1" applyAlignment="1">
      <alignment horizontal="center"/>
    </xf>
    <xf numFmtId="0" fontId="0" fillId="25" borderId="2" xfId="0" applyFill="1" applyBorder="1" applyAlignment="1">
      <alignment wrapText="1"/>
    </xf>
    <xf numFmtId="0" fontId="0" fillId="25" borderId="2" xfId="0" applyFill="1" applyBorder="1"/>
    <xf numFmtId="0" fontId="0" fillId="25" borderId="2" xfId="0" applyFill="1" applyBorder="1" applyAlignment="1">
      <alignment horizontal="center"/>
    </xf>
    <xf numFmtId="0" fontId="0" fillId="25" borderId="0" xfId="0" applyFill="1"/>
    <xf numFmtId="0" fontId="0" fillId="25" borderId="2" xfId="0" applyFill="1" applyBorder="1" applyAlignment="1">
      <alignment horizontal="center" wrapText="1"/>
    </xf>
    <xf numFmtId="0" fontId="4" fillId="26" borderId="2" xfId="2" applyFill="1" applyBorder="1" applyAlignment="1">
      <alignment horizontal="center"/>
    </xf>
    <xf numFmtId="0" fontId="0" fillId="26" borderId="2" xfId="0" applyFill="1" applyBorder="1" applyAlignment="1">
      <alignment wrapText="1"/>
    </xf>
    <xf numFmtId="0" fontId="0" fillId="26" borderId="2" xfId="0" applyFill="1" applyBorder="1"/>
    <xf numFmtId="0" fontId="0" fillId="26" borderId="2" xfId="0" applyFill="1" applyBorder="1" applyAlignment="1">
      <alignment horizontal="center"/>
    </xf>
    <xf numFmtId="0" fontId="0" fillId="26" borderId="0" xfId="0" applyFill="1"/>
    <xf numFmtId="0" fontId="0" fillId="26" borderId="2" xfId="0" applyFill="1" applyBorder="1" applyAlignment="1">
      <alignment horizontal="center" wrapText="1"/>
    </xf>
    <xf numFmtId="0" fontId="4" fillId="27" borderId="2" xfId="2" applyFill="1" applyBorder="1" applyAlignment="1">
      <alignment horizontal="center"/>
    </xf>
    <xf numFmtId="0" fontId="0" fillId="27" borderId="2" xfId="0" applyFill="1" applyBorder="1" applyAlignment="1">
      <alignment wrapText="1"/>
    </xf>
    <xf numFmtId="0" fontId="0" fillId="27" borderId="2" xfId="0" applyFill="1" applyBorder="1"/>
    <xf numFmtId="0" fontId="0" fillId="27" borderId="2" xfId="0" applyFill="1" applyBorder="1" applyAlignment="1">
      <alignment horizontal="center" wrapText="1"/>
    </xf>
    <xf numFmtId="0" fontId="0" fillId="27" borderId="0" xfId="0" applyFill="1"/>
    <xf numFmtId="0" fontId="4" fillId="14" borderId="2" xfId="2" applyFill="1" applyBorder="1" applyAlignment="1">
      <alignment horizontal="center"/>
    </xf>
    <xf numFmtId="0" fontId="0" fillId="14" borderId="0" xfId="0" applyFill="1"/>
    <xf numFmtId="0" fontId="12" fillId="28" borderId="17" xfId="0" applyFont="1" applyFill="1" applyBorder="1" applyAlignment="1">
      <alignment vertical="center" wrapText="1"/>
    </xf>
    <xf numFmtId="0" fontId="4" fillId="29" borderId="2" xfId="2" applyFill="1" applyBorder="1" applyAlignment="1">
      <alignment horizontal="center"/>
    </xf>
    <xf numFmtId="0" fontId="0" fillId="29" borderId="2" xfId="0" applyFill="1" applyBorder="1" applyAlignment="1">
      <alignment wrapText="1"/>
    </xf>
    <xf numFmtId="0" fontId="0" fillId="29" borderId="2" xfId="0" applyFill="1" applyBorder="1"/>
    <xf numFmtId="0" fontId="0" fillId="29" borderId="2" xfId="0" applyFill="1" applyBorder="1" applyAlignment="1">
      <alignment horizontal="center" wrapText="1"/>
    </xf>
    <xf numFmtId="0" fontId="0" fillId="29" borderId="0" xfId="0" applyFill="1"/>
    <xf numFmtId="0" fontId="12" fillId="30" borderId="17" xfId="0" applyFont="1" applyFill="1" applyBorder="1" applyAlignment="1">
      <alignment vertical="center" wrapText="1"/>
    </xf>
    <xf numFmtId="0" fontId="2" fillId="5" borderId="2" xfId="0" applyFont="1" applyFill="1" applyBorder="1" applyAlignment="1">
      <alignment horizontal="center" vertical="center" wrapText="1"/>
    </xf>
    <xf numFmtId="0" fontId="8" fillId="5" borderId="2" xfId="0" applyFont="1" applyFill="1" applyBorder="1" applyAlignment="1">
      <alignment horizontal="center" vertical="center" wrapText="1"/>
    </xf>
    <xf numFmtId="0" fontId="9" fillId="5" borderId="2" xfId="0" applyFont="1" applyFill="1" applyBorder="1" applyAlignment="1">
      <alignment horizontal="center" vertical="center" wrapText="1"/>
    </xf>
    <xf numFmtId="0" fontId="8" fillId="5" borderId="3" xfId="0" applyFont="1" applyFill="1" applyBorder="1" applyAlignment="1">
      <alignment vertical="center" wrapText="1"/>
    </xf>
    <xf numFmtId="0" fontId="8" fillId="5" borderId="4" xfId="0" applyFont="1" applyFill="1" applyBorder="1" applyAlignment="1">
      <alignment vertical="center" wrapText="1"/>
    </xf>
    <xf numFmtId="0" fontId="8" fillId="5" borderId="5" xfId="0" applyFont="1" applyFill="1" applyBorder="1" applyAlignment="1">
      <alignment vertical="center" wrapText="1"/>
    </xf>
    <xf numFmtId="0" fontId="8" fillId="5" borderId="6" xfId="0" applyFont="1" applyFill="1" applyBorder="1" applyAlignment="1">
      <alignment horizontal="center" vertical="center" wrapText="1"/>
    </xf>
    <xf numFmtId="0" fontId="8" fillId="5" borderId="1" xfId="0" applyFont="1" applyFill="1" applyBorder="1" applyAlignment="1">
      <alignment horizontal="center" vertical="center" wrapText="1"/>
    </xf>
    <xf numFmtId="0" fontId="8" fillId="5" borderId="1" xfId="0" applyFont="1" applyFill="1" applyBorder="1" applyAlignment="1">
      <alignment vertical="center" wrapText="1"/>
    </xf>
    <xf numFmtId="0" fontId="8" fillId="5" borderId="13" xfId="0" applyFont="1" applyFill="1" applyBorder="1" applyAlignment="1">
      <alignment horizontal="center" vertical="center" wrapText="1"/>
    </xf>
    <xf numFmtId="0" fontId="8" fillId="5" borderId="12" xfId="0" applyFont="1" applyFill="1" applyBorder="1" applyAlignment="1">
      <alignment vertical="center" wrapText="1"/>
    </xf>
    <xf numFmtId="0" fontId="9" fillId="5" borderId="2" xfId="0" applyFont="1" applyFill="1" applyBorder="1" applyAlignment="1">
      <alignment vertical="center" wrapText="1"/>
    </xf>
    <xf numFmtId="0" fontId="25" fillId="5" borderId="3" xfId="0" applyFont="1" applyFill="1" applyBorder="1" applyAlignment="1" applyProtection="1">
      <alignment horizontal="left" vertical="center" wrapText="1"/>
      <protection locked="0"/>
    </xf>
    <xf numFmtId="0" fontId="25" fillId="5" borderId="4" xfId="0" applyFont="1" applyFill="1" applyBorder="1" applyAlignment="1" applyProtection="1">
      <alignment horizontal="left" vertical="center" wrapText="1"/>
      <protection locked="0"/>
    </xf>
    <xf numFmtId="0" fontId="25" fillId="5" borderId="5" xfId="0" applyFont="1" applyFill="1" applyBorder="1" applyAlignment="1" applyProtection="1">
      <alignment horizontal="left" vertical="center" wrapText="1"/>
      <protection locked="0"/>
    </xf>
    <xf numFmtId="14" fontId="18" fillId="5" borderId="6" xfId="0" applyNumberFormat="1" applyFont="1" applyFill="1" applyBorder="1" applyAlignment="1">
      <alignment horizontal="center" vertical="center" wrapText="1"/>
    </xf>
    <xf numFmtId="14" fontId="18" fillId="5" borderId="1" xfId="0" applyNumberFormat="1" applyFont="1" applyFill="1" applyBorder="1" applyAlignment="1">
      <alignment horizontal="center" vertical="center" wrapText="1"/>
    </xf>
    <xf numFmtId="0" fontId="2" fillId="5" borderId="3" xfId="0" applyNumberFormat="1" applyFont="1" applyFill="1" applyBorder="1" applyAlignment="1">
      <alignment horizontal="center" vertical="center" wrapText="1"/>
    </xf>
    <xf numFmtId="0" fontId="0" fillId="0" borderId="4" xfId="0" applyBorder="1" applyAlignment="1"/>
    <xf numFmtId="0" fontId="0" fillId="0" borderId="5" xfId="0" applyBorder="1" applyAlignment="1"/>
    <xf numFmtId="0" fontId="18" fillId="5" borderId="6" xfId="0" applyNumberFormat="1" applyFont="1" applyFill="1" applyBorder="1" applyAlignment="1">
      <alignment horizontal="center" vertical="center" wrapText="1"/>
    </xf>
    <xf numFmtId="0" fontId="18" fillId="5" borderId="1" xfId="0" applyNumberFormat="1" applyFont="1" applyFill="1" applyBorder="1" applyAlignment="1">
      <alignment horizontal="center" vertical="center" wrapText="1"/>
    </xf>
    <xf numFmtId="0" fontId="2" fillId="5" borderId="3" xfId="7" applyNumberFormat="1" applyFont="1" applyFill="1" applyBorder="1" applyAlignment="1">
      <alignment horizontal="center" vertical="center" wrapText="1"/>
    </xf>
    <xf numFmtId="0" fontId="12" fillId="0" borderId="5" xfId="0" applyFont="1" applyBorder="1" applyAlignment="1">
      <alignment horizontal="center" vertical="center" wrapText="1"/>
    </xf>
    <xf numFmtId="0" fontId="2" fillId="5" borderId="4" xfId="7" applyNumberFormat="1" applyFont="1" applyFill="1" applyBorder="1" applyAlignment="1">
      <alignment horizontal="center" vertical="center" wrapText="1"/>
    </xf>
    <xf numFmtId="0" fontId="11" fillId="5" borderId="2" xfId="0" applyFont="1" applyFill="1" applyBorder="1" applyAlignment="1">
      <alignment horizontal="center" vertical="center" wrapText="1"/>
    </xf>
    <xf numFmtId="0" fontId="0" fillId="5" borderId="2" xfId="0" applyFill="1" applyBorder="1" applyAlignment="1">
      <alignment horizontal="center"/>
    </xf>
    <xf numFmtId="0" fontId="11" fillId="5" borderId="2" xfId="0" applyFont="1" applyFill="1" applyBorder="1" applyAlignment="1">
      <alignment vertical="center" wrapText="1"/>
    </xf>
    <xf numFmtId="0" fontId="0" fillId="5" borderId="2" xfId="0" applyFill="1" applyBorder="1" applyAlignment="1"/>
    <xf numFmtId="0" fontId="2" fillId="5" borderId="2" xfId="0" applyNumberFormat="1" applyFont="1" applyFill="1" applyBorder="1" applyAlignment="1">
      <alignment horizontal="center" vertical="center" wrapText="1"/>
    </xf>
    <xf numFmtId="14" fontId="2" fillId="5" borderId="2" xfId="0" applyNumberFormat="1" applyFont="1" applyFill="1" applyBorder="1" applyAlignment="1">
      <alignment horizontal="center" vertical="center" wrapText="1"/>
    </xf>
    <xf numFmtId="14" fontId="0" fillId="0" borderId="2" xfId="0" applyNumberFormat="1" applyBorder="1" applyAlignment="1">
      <alignment horizontal="center" vertical="center" wrapText="1"/>
    </xf>
    <xf numFmtId="0" fontId="10" fillId="5" borderId="4" xfId="0" applyNumberFormat="1" applyFont="1" applyFill="1" applyBorder="1" applyAlignment="1">
      <alignment horizontal="center" vertical="center" wrapText="1"/>
    </xf>
    <xf numFmtId="0" fontId="15" fillId="5" borderId="5" xfId="0" applyFont="1" applyFill="1" applyBorder="1" applyAlignment="1">
      <alignment horizontal="center" vertical="center" wrapText="1"/>
    </xf>
    <xf numFmtId="0" fontId="0" fillId="0" borderId="4" xfId="0" applyBorder="1" applyAlignment="1">
      <alignment horizontal="center"/>
    </xf>
    <xf numFmtId="0" fontId="0" fillId="0" borderId="5" xfId="0" applyBorder="1" applyAlignment="1">
      <alignment horizontal="center"/>
    </xf>
    <xf numFmtId="0" fontId="4" fillId="2" borderId="6" xfId="2" applyBorder="1" applyAlignment="1">
      <alignment horizontal="right" vertical="center"/>
    </xf>
    <xf numFmtId="0" fontId="4" fillId="2" borderId="1" xfId="2" applyBorder="1" applyAlignment="1">
      <alignment horizontal="right" vertical="center"/>
    </xf>
    <xf numFmtId="0" fontId="7" fillId="5" borderId="3" xfId="0" applyFont="1" applyFill="1" applyBorder="1" applyAlignment="1"/>
    <xf numFmtId="0" fontId="7" fillId="5" borderId="4" xfId="0" applyFont="1" applyFill="1" applyBorder="1" applyAlignment="1"/>
    <xf numFmtId="0" fontId="7" fillId="5" borderId="5" xfId="0" applyFont="1" applyFill="1" applyBorder="1" applyAlignment="1"/>
    <xf numFmtId="0" fontId="8" fillId="5" borderId="10" xfId="0" applyFont="1" applyFill="1" applyBorder="1" applyAlignment="1">
      <alignment vertical="center" wrapText="1"/>
    </xf>
    <xf numFmtId="0" fontId="10" fillId="5" borderId="3" xfId="0" applyFont="1" applyFill="1" applyBorder="1" applyAlignment="1">
      <alignment horizontal="center" vertical="center" wrapText="1"/>
    </xf>
    <xf numFmtId="0" fontId="10" fillId="5" borderId="5" xfId="0" applyFont="1" applyFill="1" applyBorder="1" applyAlignment="1">
      <alignment horizontal="center" vertical="center" wrapText="1"/>
    </xf>
    <xf numFmtId="0" fontId="10" fillId="5" borderId="4" xfId="0" applyFont="1" applyFill="1" applyBorder="1" applyAlignment="1">
      <alignment horizontal="center" vertical="center" wrapText="1"/>
    </xf>
    <xf numFmtId="0" fontId="10" fillId="5" borderId="10" xfId="0" applyNumberFormat="1" applyFont="1" applyFill="1" applyBorder="1" applyAlignment="1">
      <alignment horizontal="center" vertical="center" wrapText="1"/>
    </xf>
    <xf numFmtId="0" fontId="16" fillId="0" borderId="11" xfId="0" applyNumberFormat="1" applyFont="1" applyBorder="1" applyAlignment="1">
      <alignment horizontal="center" vertical="center" wrapText="1"/>
    </xf>
    <xf numFmtId="0" fontId="16" fillId="0" borderId="12" xfId="0" applyNumberFormat="1" applyFont="1" applyBorder="1" applyAlignment="1">
      <alignment horizontal="center" vertical="center" wrapText="1"/>
    </xf>
    <xf numFmtId="49" fontId="26" fillId="5" borderId="4" xfId="0" applyNumberFormat="1" applyFont="1" applyFill="1" applyBorder="1" applyAlignment="1" applyProtection="1">
      <alignment horizontal="left" wrapText="1"/>
      <protection locked="0"/>
    </xf>
    <xf numFmtId="49" fontId="26" fillId="5" borderId="5" xfId="0" applyNumberFormat="1" applyFont="1" applyFill="1" applyBorder="1" applyAlignment="1" applyProtection="1">
      <alignment horizontal="left" wrapText="1"/>
      <protection locked="0"/>
    </xf>
    <xf numFmtId="0" fontId="18" fillId="5" borderId="3" xfId="0" applyFont="1" applyFill="1" applyBorder="1" applyAlignment="1">
      <alignment horizontal="center" vertical="center"/>
    </xf>
    <xf numFmtId="0" fontId="0" fillId="0" borderId="4" xfId="0" applyFont="1" applyBorder="1" applyAlignment="1">
      <alignment horizontal="center" vertical="center"/>
    </xf>
    <xf numFmtId="0" fontId="0" fillId="0" borderId="5" xfId="0" applyFont="1" applyBorder="1" applyAlignment="1">
      <alignment horizontal="center" vertical="center"/>
    </xf>
    <xf numFmtId="0" fontId="18" fillId="5" borderId="3" xfId="0" applyFont="1" applyFill="1" applyBorder="1" applyAlignment="1">
      <alignment horizontal="center" vertical="center" wrapText="1"/>
    </xf>
    <xf numFmtId="0" fontId="21" fillId="10" borderId="3" xfId="7" applyFont="1" applyBorder="1" applyAlignment="1">
      <alignment horizontal="center" vertical="center"/>
    </xf>
    <xf numFmtId="0" fontId="21" fillId="10" borderId="5" xfId="7" applyFont="1" applyBorder="1" applyAlignment="1">
      <alignment horizontal="center" vertical="center"/>
    </xf>
    <xf numFmtId="49" fontId="1" fillId="5" borderId="14" xfId="0" applyNumberFormat="1" applyFont="1" applyFill="1" applyBorder="1" applyAlignment="1">
      <alignment horizontal="left" vertical="top" wrapText="1"/>
    </xf>
    <xf numFmtId="49" fontId="1" fillId="5" borderId="15" xfId="0" applyNumberFormat="1" applyFont="1" applyFill="1" applyBorder="1" applyAlignment="1">
      <alignment horizontal="left" vertical="top" wrapText="1"/>
    </xf>
    <xf numFmtId="49" fontId="1" fillId="5" borderId="13" xfId="0" applyNumberFormat="1" applyFont="1" applyFill="1" applyBorder="1" applyAlignment="1">
      <alignment horizontal="left" vertical="top" wrapText="1"/>
    </xf>
    <xf numFmtId="0" fontId="0" fillId="0" borderId="10" xfId="0" applyBorder="1" applyAlignment="1"/>
    <xf numFmtId="0" fontId="0" fillId="0" borderId="11" xfId="0" applyBorder="1" applyAlignment="1"/>
    <xf numFmtId="0" fontId="0" fillId="0" borderId="12" xfId="0" applyBorder="1" applyAlignment="1"/>
    <xf numFmtId="0" fontId="12" fillId="5" borderId="2" xfId="0" applyFont="1" applyFill="1" applyBorder="1" applyAlignment="1">
      <alignment horizontal="center"/>
    </xf>
    <xf numFmtId="0" fontId="12" fillId="5" borderId="2" xfId="0" applyFont="1" applyFill="1" applyBorder="1" applyAlignment="1"/>
    <xf numFmtId="0" fontId="2" fillId="5" borderId="3" xfId="0" applyFont="1" applyFill="1" applyBorder="1" applyAlignment="1">
      <alignment horizontal="center" vertical="center" wrapText="1"/>
    </xf>
    <xf numFmtId="0" fontId="2" fillId="5" borderId="4" xfId="0" applyFont="1" applyFill="1" applyBorder="1" applyAlignment="1">
      <alignment horizontal="center" vertical="center" wrapText="1"/>
    </xf>
    <xf numFmtId="0" fontId="0" fillId="5" borderId="4" xfId="0" applyFill="1" applyBorder="1" applyAlignment="1"/>
    <xf numFmtId="0" fontId="25" fillId="5" borderId="3" xfId="0" applyFont="1" applyFill="1" applyBorder="1" applyAlignment="1">
      <alignment horizontal="left" vertical="center" wrapText="1"/>
    </xf>
    <xf numFmtId="0" fontId="25" fillId="5" borderId="4" xfId="0" applyFont="1" applyFill="1" applyBorder="1" applyAlignment="1">
      <alignment horizontal="left" vertical="center" wrapText="1"/>
    </xf>
    <xf numFmtId="0" fontId="25" fillId="5" borderId="5" xfId="0" applyFont="1" applyFill="1" applyBorder="1" applyAlignment="1">
      <alignment horizontal="left" vertical="center" wrapText="1"/>
    </xf>
    <xf numFmtId="9" fontId="2" fillId="5" borderId="3" xfId="1" quotePrefix="1" applyFont="1" applyFill="1" applyBorder="1" applyAlignment="1">
      <alignment horizontal="center" vertical="center" wrapText="1"/>
    </xf>
    <xf numFmtId="9" fontId="0" fillId="5" borderId="4" xfId="1" applyFont="1" applyFill="1" applyBorder="1" applyAlignment="1">
      <alignment horizontal="center" vertical="center" wrapText="1"/>
    </xf>
    <xf numFmtId="9" fontId="0" fillId="5" borderId="5" xfId="1" applyFont="1" applyFill="1" applyBorder="1" applyAlignment="1">
      <alignment horizontal="center" vertical="center" wrapText="1"/>
    </xf>
    <xf numFmtId="9" fontId="2" fillId="5" borderId="3" xfId="1" applyFont="1" applyFill="1" applyBorder="1" applyAlignment="1">
      <alignment horizontal="center" vertical="center" wrapText="1"/>
    </xf>
    <xf numFmtId="0" fontId="0" fillId="5" borderId="5" xfId="0" applyFill="1" applyBorder="1" applyAlignment="1"/>
    <xf numFmtId="0" fontId="0" fillId="0" borderId="2" xfId="0" applyBorder="1" applyAlignment="1"/>
    <xf numFmtId="0" fontId="2" fillId="6" borderId="2" xfId="0" applyFont="1" applyFill="1" applyBorder="1" applyAlignment="1">
      <alignment horizontal="center" vertical="center" wrapText="1"/>
    </xf>
    <xf numFmtId="0" fontId="0" fillId="0" borderId="2" xfId="0" applyBorder="1" applyAlignment="1">
      <alignment vertical="center" wrapText="1"/>
    </xf>
    <xf numFmtId="0" fontId="0" fillId="0" borderId="2" xfId="0" applyBorder="1" applyAlignment="1">
      <alignment horizontal="center" vertical="center" wrapText="1"/>
    </xf>
    <xf numFmtId="49" fontId="1" fillId="5" borderId="3" xfId="0" applyNumberFormat="1" applyFont="1" applyFill="1" applyBorder="1" applyAlignment="1">
      <alignment horizontal="left" vertical="top" wrapText="1"/>
    </xf>
    <xf numFmtId="49" fontId="1" fillId="5" borderId="4" xfId="0" applyNumberFormat="1" applyFont="1" applyFill="1" applyBorder="1" applyAlignment="1">
      <alignment horizontal="left" vertical="top" wrapText="1"/>
    </xf>
    <xf numFmtId="49" fontId="1" fillId="5" borderId="5" xfId="0" applyNumberFormat="1" applyFont="1" applyFill="1" applyBorder="1" applyAlignment="1">
      <alignment horizontal="left" vertical="top" wrapText="1"/>
    </xf>
    <xf numFmtId="0" fontId="8" fillId="5" borderId="2" xfId="0" applyFont="1" applyFill="1" applyBorder="1" applyAlignment="1">
      <alignment vertical="center" wrapText="1"/>
    </xf>
    <xf numFmtId="0" fontId="12" fillId="5" borderId="7" xfId="0" applyFont="1" applyFill="1" applyBorder="1" applyAlignment="1">
      <alignment horizontal="center" vertical="center" wrapText="1"/>
    </xf>
    <xf numFmtId="0" fontId="0" fillId="0" borderId="7" xfId="0" applyFont="1" applyBorder="1" applyAlignment="1">
      <alignment vertical="center"/>
    </xf>
    <xf numFmtId="0" fontId="0" fillId="0" borderId="1" xfId="0" applyFont="1" applyBorder="1" applyAlignment="1">
      <alignment vertical="center"/>
    </xf>
    <xf numFmtId="0" fontId="12" fillId="6" borderId="2" xfId="0" applyFont="1" applyFill="1" applyBorder="1" applyAlignment="1">
      <alignment horizontal="left" vertical="center" wrapText="1" shrinkToFit="1"/>
    </xf>
  </cellXfs>
  <cellStyles count="9">
    <cellStyle name="Accent1" xfId="3" builtinId="29"/>
    <cellStyle name="Accent2" xfId="4" builtinId="33"/>
    <cellStyle name="Currency" xfId="5" builtinId="4"/>
    <cellStyle name="Good" xfId="2" builtinId="26"/>
    <cellStyle name="Hyperlink" xfId="6" builtinId="8"/>
    <cellStyle name="Neutral" xfId="7" builtinId="28"/>
    <cellStyle name="Normal" xfId="0" builtinId="0"/>
    <cellStyle name="Note" xfId="8" builtinId="1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628650</xdr:colOff>
      <xdr:row>21</xdr:row>
      <xdr:rowOff>152400</xdr:rowOff>
    </xdr:from>
    <xdr:to>
      <xdr:col>0</xdr:col>
      <xdr:colOff>6096000</xdr:colOff>
      <xdr:row>39</xdr:row>
      <xdr:rowOff>95250</xdr:rowOff>
    </xdr:to>
    <xdr:pic>
      <xdr:nvPicPr>
        <xdr:cNvPr id="3" name="Picture 2">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8650" y="5381625"/>
          <a:ext cx="5467350" cy="3371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581025</xdr:colOff>
      <xdr:row>51</xdr:row>
      <xdr:rowOff>180975</xdr:rowOff>
    </xdr:from>
    <xdr:to>
      <xdr:col>4</xdr:col>
      <xdr:colOff>152400</xdr:colOff>
      <xdr:row>77</xdr:row>
      <xdr:rowOff>38100</xdr:rowOff>
    </xdr:to>
    <xdr:pic>
      <xdr:nvPicPr>
        <xdr:cNvPr id="4" name="Picture 3">
          <a:extLst>
            <a:ext uri="{FF2B5EF4-FFF2-40B4-BE49-F238E27FC236}">
              <a16:creationId xmlns:a16="http://schemas.microsoft.com/office/drawing/2014/main" id="{00000000-0008-0000-0100-00000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81025" y="11039475"/>
          <a:ext cx="9772650" cy="4810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39.bin"/><Relationship Id="rId2" Type="http://schemas.openxmlformats.org/officeDocument/2006/relationships/printerSettings" Target="../printerSettings/printerSettings38.bin"/><Relationship Id="rId1" Type="http://schemas.openxmlformats.org/officeDocument/2006/relationships/printerSettings" Target="../printerSettings/printerSettings37.bin"/><Relationship Id="rId5" Type="http://schemas.openxmlformats.org/officeDocument/2006/relationships/printerSettings" Target="../printerSettings/printerSettings41.bin"/><Relationship Id="rId4" Type="http://schemas.openxmlformats.org/officeDocument/2006/relationships/printerSettings" Target="../printerSettings/printerSettings4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5" Type="http://schemas.openxmlformats.org/officeDocument/2006/relationships/printerSettings" Target="../printerSettings/printerSettings6.bin"/><Relationship Id="rId4"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5" Type="http://schemas.openxmlformats.org/officeDocument/2006/relationships/printerSettings" Target="../printerSettings/printerSettings11.bin"/><Relationship Id="rId4" Type="http://schemas.openxmlformats.org/officeDocument/2006/relationships/printerSettings" Target="../printerSettings/printerSettings10.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4.bin"/><Relationship Id="rId2" Type="http://schemas.openxmlformats.org/officeDocument/2006/relationships/printerSettings" Target="../printerSettings/printerSettings13.bin"/><Relationship Id="rId1" Type="http://schemas.openxmlformats.org/officeDocument/2006/relationships/printerSettings" Target="../printerSettings/printerSettings12.bin"/><Relationship Id="rId5" Type="http://schemas.openxmlformats.org/officeDocument/2006/relationships/printerSettings" Target="../printerSettings/printerSettings16.bin"/><Relationship Id="rId4" Type="http://schemas.openxmlformats.org/officeDocument/2006/relationships/printerSettings" Target="../printerSettings/printerSettings15.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9.bin"/><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 Id="rId5" Type="http://schemas.openxmlformats.org/officeDocument/2006/relationships/printerSettings" Target="../printerSettings/printerSettings21.bin"/><Relationship Id="rId4" Type="http://schemas.openxmlformats.org/officeDocument/2006/relationships/printerSettings" Target="../printerSettings/printerSettings20.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24.bin"/><Relationship Id="rId2" Type="http://schemas.openxmlformats.org/officeDocument/2006/relationships/printerSettings" Target="../printerSettings/printerSettings23.bin"/><Relationship Id="rId1" Type="http://schemas.openxmlformats.org/officeDocument/2006/relationships/printerSettings" Target="../printerSettings/printerSettings22.bin"/><Relationship Id="rId5" Type="http://schemas.openxmlformats.org/officeDocument/2006/relationships/printerSettings" Target="../printerSettings/printerSettings26.bin"/><Relationship Id="rId4" Type="http://schemas.openxmlformats.org/officeDocument/2006/relationships/printerSettings" Target="../printerSettings/printerSettings25.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29.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5" Type="http://schemas.openxmlformats.org/officeDocument/2006/relationships/printerSettings" Target="../printerSettings/printerSettings31.bin"/><Relationship Id="rId4" Type="http://schemas.openxmlformats.org/officeDocument/2006/relationships/printerSettings" Target="../printerSettings/printerSettings30.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34.bin"/><Relationship Id="rId2" Type="http://schemas.openxmlformats.org/officeDocument/2006/relationships/printerSettings" Target="../printerSettings/printerSettings33.bin"/><Relationship Id="rId1" Type="http://schemas.openxmlformats.org/officeDocument/2006/relationships/printerSettings" Target="../printerSettings/printerSettings32.bin"/><Relationship Id="rId6" Type="http://schemas.openxmlformats.org/officeDocument/2006/relationships/printerSettings" Target="../printerSettings/printerSettings36.bin"/><Relationship Id="rId5" Type="http://schemas.openxmlformats.org/officeDocument/2006/relationships/hyperlink" Target="https://ec.europa.eu/eurostat/statistics-explained/index.php?title=Glossary:Classification_of_the_functions_of_government_(COFOG)" TargetMode="External"/><Relationship Id="rId4"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2001"/>
  <sheetViews>
    <sheetView topLeftCell="M1951" workbookViewId="0">
      <selection activeCell="M157" sqref="M157"/>
    </sheetView>
  </sheetViews>
  <sheetFormatPr defaultRowHeight="15.5" x14ac:dyDescent="0.35"/>
  <cols>
    <col min="1" max="2" width="14.7265625" customWidth="1"/>
    <col min="3" max="8" width="14.7265625" style="1" customWidth="1"/>
    <col min="9" max="9" width="53.7265625" style="1" bestFit="1" customWidth="1"/>
    <col min="10" max="11" width="14.7265625" style="1" customWidth="1"/>
    <col min="12" max="12" width="37.453125" style="1" customWidth="1"/>
    <col min="13" max="13" width="131.26953125" style="86" customWidth="1"/>
    <col min="14" max="14" width="142.26953125" style="71" customWidth="1"/>
    <col min="16" max="16" width="47.7265625" bestFit="1" customWidth="1"/>
    <col min="17" max="17" width="144.54296875" bestFit="1" customWidth="1"/>
  </cols>
  <sheetData>
    <row r="1" spans="1:17" ht="29" x14ac:dyDescent="0.35">
      <c r="A1" s="3" t="s">
        <v>20</v>
      </c>
      <c r="B1" s="3" t="s">
        <v>25</v>
      </c>
      <c r="C1" s="4" t="s">
        <v>12</v>
      </c>
      <c r="D1" s="4" t="s">
        <v>13</v>
      </c>
      <c r="E1" s="4" t="s">
        <v>197</v>
      </c>
      <c r="F1" s="4" t="s">
        <v>19</v>
      </c>
      <c r="G1" s="4" t="s">
        <v>177</v>
      </c>
      <c r="H1" s="4" t="s">
        <v>178</v>
      </c>
      <c r="I1" s="4" t="s">
        <v>188</v>
      </c>
      <c r="J1" s="4" t="s">
        <v>30</v>
      </c>
      <c r="K1" s="4" t="s">
        <v>2</v>
      </c>
      <c r="L1" s="4" t="s">
        <v>166</v>
      </c>
      <c r="M1" s="85" t="s">
        <v>205</v>
      </c>
      <c r="N1" s="87" t="s">
        <v>206</v>
      </c>
      <c r="P1" s="7" t="s">
        <v>38</v>
      </c>
      <c r="Q1" s="7" t="s">
        <v>0</v>
      </c>
    </row>
    <row r="2" spans="1:17" x14ac:dyDescent="0.35">
      <c r="A2" t="s">
        <v>16</v>
      </c>
      <c r="B2" t="s">
        <v>26</v>
      </c>
      <c r="C2" s="8">
        <v>0</v>
      </c>
      <c r="D2" s="8">
        <v>0</v>
      </c>
      <c r="E2" s="8">
        <v>0</v>
      </c>
      <c r="F2" s="1" t="s">
        <v>14</v>
      </c>
      <c r="G2" s="1" t="s">
        <v>14</v>
      </c>
      <c r="H2" s="1" t="s">
        <v>179</v>
      </c>
      <c r="I2" s="1" t="s">
        <v>182</v>
      </c>
      <c r="J2" s="1" t="s">
        <v>31</v>
      </c>
      <c r="K2" s="1" t="s">
        <v>158</v>
      </c>
      <c r="L2" s="1" t="s">
        <v>75</v>
      </c>
      <c r="M2" s="86" t="s">
        <v>261</v>
      </c>
      <c r="N2" s="88" t="s">
        <v>207</v>
      </c>
      <c r="P2" t="str">
        <f>CONCATENATE(ROW(P2)-2," - ",Components!B2)</f>
        <v>0 - Overall</v>
      </c>
      <c r="Q2" t="str">
        <f>CONCATENATE(Measures!B3&amp;" - "&amp;Measures!D3)</f>
        <v>0 - Overall - Overall impact of the plan</v>
      </c>
    </row>
    <row r="3" spans="1:17" x14ac:dyDescent="0.35">
      <c r="A3" t="s">
        <v>18</v>
      </c>
      <c r="B3" t="s">
        <v>27</v>
      </c>
      <c r="C3" s="8">
        <v>0.4</v>
      </c>
      <c r="D3" s="8">
        <v>0.4</v>
      </c>
      <c r="E3" s="8">
        <v>0.4</v>
      </c>
      <c r="F3" s="1" t="s">
        <v>15</v>
      </c>
      <c r="H3" s="1" t="s">
        <v>180</v>
      </c>
      <c r="I3" s="1" t="s">
        <v>183</v>
      </c>
      <c r="J3" s="1" t="s">
        <v>32</v>
      </c>
      <c r="K3" s="1" t="s">
        <v>157</v>
      </c>
      <c r="L3" s="1" t="s">
        <v>76</v>
      </c>
      <c r="M3" s="86" t="s">
        <v>262</v>
      </c>
      <c r="N3" s="88" t="s">
        <v>208</v>
      </c>
      <c r="P3" t="str">
        <f>CONCATENATE(ROW(P3)-2," - ",Components!B3)</f>
        <v>1 - Sistemul de management al apei</v>
      </c>
      <c r="Q3" t="str">
        <f>CONCATENATE(Measures!B4&amp;" - "&amp;Measures!D4)</f>
        <v>10 - Fondul Local Verde - R.1. Politica Urbană a României, cadru de politici pentru îmbunătățirea dezvoltării urbane</v>
      </c>
    </row>
    <row r="4" spans="1:17" x14ac:dyDescent="0.35">
      <c r="C4" s="8">
        <v>1</v>
      </c>
      <c r="D4" s="8">
        <v>1</v>
      </c>
      <c r="E4" s="8">
        <v>1</v>
      </c>
      <c r="I4" s="1" t="s">
        <v>184</v>
      </c>
      <c r="J4" s="1" t="s">
        <v>33</v>
      </c>
      <c r="L4" s="1" t="s">
        <v>77</v>
      </c>
      <c r="M4" s="86" t="s">
        <v>263</v>
      </c>
      <c r="N4" s="88" t="s">
        <v>209</v>
      </c>
      <c r="P4" t="str">
        <f>CONCATENATE(ROW(P4)-2," - ",Components!B4)</f>
        <v>2 - Paduri si biodiversitate</v>
      </c>
      <c r="Q4" t="str">
        <f>CONCATENATE(Measures!B5&amp;" - "&amp;Measures!D5)</f>
        <v>10 - Fondul Local Verde - R1.1. Stabilirea  unui mecanism de implementare pentru Politica Urbană a României bazat pe o structură de guvernanță clară și principii de implementare.</v>
      </c>
    </row>
    <row r="5" spans="1:17" x14ac:dyDescent="0.35">
      <c r="I5" s="1" t="s">
        <v>185</v>
      </c>
      <c r="J5" s="1" t="s">
        <v>34</v>
      </c>
      <c r="L5" s="1" t="s">
        <v>78</v>
      </c>
      <c r="M5" s="86" t="s">
        <v>264</v>
      </c>
      <c r="N5" s="88" t="s">
        <v>210</v>
      </c>
      <c r="P5" t="str">
        <f>CONCATENATE(ROW(P5)-2," - ",Components!B5)</f>
        <v>3 - Managementul deșeurilor</v>
      </c>
      <c r="Q5" t="str">
        <f>CONCATENATE(Measures!B6&amp;" - "&amp;Measures!D6)</f>
        <v>10 - Fondul Local Verde - R1.2. Crearea cadrului pentru mobilitate urbană durabilă</v>
      </c>
    </row>
    <row r="6" spans="1:17" x14ac:dyDescent="0.35">
      <c r="I6" s="1" t="s">
        <v>186</v>
      </c>
      <c r="L6" s="1" t="s">
        <v>79</v>
      </c>
      <c r="M6" s="86" t="s">
        <v>265</v>
      </c>
      <c r="N6" s="88" t="s">
        <v>211</v>
      </c>
      <c r="P6" t="str">
        <f>CONCATENATE(ROW(P6)-2," - ",Components!B6)</f>
        <v>4 - Transport sustenabil</v>
      </c>
      <c r="Q6" t="str">
        <f>CONCATENATE(Measures!B7&amp;" - "&amp;Measures!D7)</f>
        <v>10 - Fondul Local Verde - R1.3. Reforma sistemului de planificare - Codul Amenajării Teritoriului, Urbanismului și Construcțiilor</v>
      </c>
    </row>
    <row r="7" spans="1:17" x14ac:dyDescent="0.35">
      <c r="I7" s="1" t="s">
        <v>187</v>
      </c>
      <c r="L7" s="1" t="s">
        <v>80</v>
      </c>
      <c r="M7" s="86" t="s">
        <v>266</v>
      </c>
      <c r="N7" s="88" t="s">
        <v>212</v>
      </c>
      <c r="P7" t="str">
        <f>CONCATENATE(ROW(P7)-2," - ",Components!B7)</f>
        <v>5 - Valul renovării și eficiență energetică</v>
      </c>
      <c r="Q7" t="str">
        <f>CONCATENATE(Measures!B8&amp;" - "&amp;Measures!D8)</f>
        <v>10 - Fondul Local Verde - R.2 Strategia de Dezvoltare Teritorială a României, cadru de politici pentru reducerea disparităților teritoriale</v>
      </c>
    </row>
    <row r="8" spans="1:17" x14ac:dyDescent="0.35">
      <c r="L8" s="1" t="s">
        <v>81</v>
      </c>
      <c r="M8" s="86" t="s">
        <v>267</v>
      </c>
      <c r="N8" s="88" t="s">
        <v>213</v>
      </c>
      <c r="P8" t="str">
        <f>CONCATENATE(ROW(P8)-2," - ",Components!B8)</f>
        <v>6 - Energie verde</v>
      </c>
      <c r="Q8" t="str">
        <f>CONCATENATE(Measures!B9&amp;" - "&amp;Measures!D9)</f>
        <v>10 - Fondul Local Verde - R2.1. Crearea cadrului de implementare a Strategiei  de Dezvoltare Teritorială a României</v>
      </c>
    </row>
    <row r="9" spans="1:17" x14ac:dyDescent="0.35">
      <c r="L9" s="1" t="s">
        <v>82</v>
      </c>
      <c r="M9" s="86" t="s">
        <v>268</v>
      </c>
      <c r="N9" s="88" t="s">
        <v>214</v>
      </c>
      <c r="P9" t="str">
        <f>CONCATENATE(ROW(P9)-2," - ",Components!B9)</f>
        <v>7 - Digital</v>
      </c>
      <c r="Q9" t="str">
        <f>CONCATENATE(Measures!B10&amp;" - "&amp;Measures!D10)</f>
        <v>10 - Fondul Local Verde - R2.2. Lege pentru reducerea disparităților teritoriale și stabilirea unor măsuri investiționale și fiscale pentru creșterea coeziunii teritoriale</v>
      </c>
    </row>
    <row r="10" spans="1:17" x14ac:dyDescent="0.35">
      <c r="L10" s="1" t="s">
        <v>84</v>
      </c>
      <c r="M10" s="86" t="s">
        <v>269</v>
      </c>
      <c r="N10" s="88" t="s">
        <v>215</v>
      </c>
      <c r="P10" t="str">
        <f>CONCATENATE(ROW(P10)-2," - ",Components!B10)</f>
        <v>8 - Refornma fiscală</v>
      </c>
      <c r="Q10" t="str">
        <f>CONCATENATE(Measures!B11&amp;" - "&amp;Measures!D11)</f>
        <v>10 - Fondul Local Verde - R2.3. Consorții administrative pentru a îmbunătăți eficiența serviciilor publice și eficacitatea implementării investițiilor</v>
      </c>
    </row>
    <row r="11" spans="1:17" x14ac:dyDescent="0.35">
      <c r="L11" s="1" t="s">
        <v>85</v>
      </c>
      <c r="M11" s="86" t="s">
        <v>270</v>
      </c>
      <c r="N11" s="88" t="s">
        <v>216</v>
      </c>
      <c r="P11" t="str">
        <f>CONCATENATE(ROW(P11)-2," - ",Components!B11)</f>
        <v>9 - Mediul de afaceri, Cercetare-dezvoltare, Companii de stat</v>
      </c>
      <c r="Q11" t="e">
        <f>CONCATENATE(Measures!#REF!&amp;" - "&amp;Measures!#REF!)</f>
        <v>#REF!</v>
      </c>
    </row>
    <row r="12" spans="1:17" x14ac:dyDescent="0.35">
      <c r="L12" s="1" t="s">
        <v>86</v>
      </c>
      <c r="M12" s="86" t="s">
        <v>271</v>
      </c>
      <c r="N12" s="88" t="s">
        <v>217</v>
      </c>
      <c r="P12" t="str">
        <f>CONCATENATE(ROW(P12)-2," - ",Components!B12)</f>
        <v>10 - Fondul Local Verde</v>
      </c>
      <c r="Q12" t="str">
        <f>CONCATENATE(Measures!B12&amp;" - "&amp;Measures!D12)</f>
        <v>10 - Fondul Local Verde - R2.4. Adoptarea cadrului legislativ și instituţional pentru dezvoltarea de piste velo și trasee cicloturistice, de rang naţional și regional, prin crearea și, după caz, actualizarea legislaţiei de profil, precum și prin crearea unei entități cu rol de coordonator naţional al reţelei, inclusiv a traseelor EuroVelo.</v>
      </c>
    </row>
    <row r="13" spans="1:17" x14ac:dyDescent="0.35">
      <c r="L13" s="1" t="s">
        <v>87</v>
      </c>
      <c r="M13" s="86" t="s">
        <v>272</v>
      </c>
      <c r="N13" s="88" t="s">
        <v>218</v>
      </c>
      <c r="P13" t="str">
        <f>CONCATENATE(ROW(P13)-2," - ",Components!B13)</f>
        <v>11 - Turism si cultură</v>
      </c>
      <c r="Q13" t="str">
        <f>CONCATENATE(Measures!B13&amp;" - "&amp;Measures!D13)</f>
        <v>10 - Fondul Local Verde - I1. Intervenții pentru tranziția verde și digitală în municipiile reședință de județ</v>
      </c>
    </row>
    <row r="14" spans="1:17" x14ac:dyDescent="0.35">
      <c r="L14" s="1" t="s">
        <v>88</v>
      </c>
      <c r="M14" s="86" t="s">
        <v>273</v>
      </c>
      <c r="N14" s="88" t="s">
        <v>219</v>
      </c>
      <c r="P14" t="str">
        <f>CONCATENATE(ROW(P14)-2," - ",Components!B14)</f>
        <v>12 - Sănătate</v>
      </c>
      <c r="Q14" t="str">
        <f>CONCATENATE(Measures!B14&amp;" - "&amp;Measures!D14)</f>
        <v>10 - Fondul Local Verde - I.1.1 Construirea de locuințe pentru tineri/locuințe sociale/ locuințe de necesitate/ locuințe pentru specialiști din sănătate și învățământ;</v>
      </c>
    </row>
    <row r="15" spans="1:17" x14ac:dyDescent="0.35">
      <c r="L15" s="1" t="s">
        <v>90</v>
      </c>
      <c r="M15" s="86" t="s">
        <v>274</v>
      </c>
      <c r="N15" s="88" t="s">
        <v>220</v>
      </c>
      <c r="P15" t="str">
        <f>CONCATENATE(ROW(P15)-2," - ",Components!B15)</f>
        <v>13 - Reforma socială</v>
      </c>
      <c r="Q15" t="str">
        <f>CONCATENATE(Measures!B15&amp;" - "&amp;Measures!D15)</f>
        <v>10 - Fondul Local Verde - I.1.2    Mobilitatea urbană durabilă - Schimbarea parcului de vehicule destinate transportului public (achiziția de vehicule curate);</v>
      </c>
    </row>
    <row r="16" spans="1:17" x14ac:dyDescent="0.35">
      <c r="L16" s="1" t="s">
        <v>91</v>
      </c>
      <c r="M16" s="86" t="s">
        <v>275</v>
      </c>
      <c r="N16" s="88" t="s">
        <v>221</v>
      </c>
      <c r="P16" t="str">
        <f>CONCATENATE(ROW(P16)-2," - ",Components!B16)</f>
        <v>14 - Administrație publică și eficiența justiției</v>
      </c>
      <c r="Q16" t="str">
        <f>CONCATENATE(Measures!B16&amp;" - "&amp;Measures!D16)</f>
        <v>10 - Fondul Local Verde - I.1.3  Mobilitatea urbană durabilă - Asigurarea infrastructurii pentru transportul verde – ITS;</v>
      </c>
    </row>
    <row r="17" spans="12:17" x14ac:dyDescent="0.35">
      <c r="L17" s="1" t="s">
        <v>92</v>
      </c>
      <c r="M17" s="86" t="s">
        <v>276</v>
      </c>
      <c r="N17" s="88" t="s">
        <v>222</v>
      </c>
      <c r="P17" t="str">
        <f>CONCATENATE(ROW(P17)-2," - ",Components!B17)</f>
        <v>15 - Educație</v>
      </c>
      <c r="Q17" t="str">
        <f>CONCATENATE(Measures!B17&amp;" - "&amp;Measures!D17)</f>
        <v>10 - Fondul Local Verde - I.1.4   Mobilitatea urbană durabilă - Asigurarea infrastructurii pentru transportul verde - stații de încărcare vehicule electrice;</v>
      </c>
    </row>
    <row r="18" spans="12:17" x14ac:dyDescent="0.35">
      <c r="L18" s="1" t="s">
        <v>93</v>
      </c>
      <c r="M18" s="86" t="s">
        <v>277</v>
      </c>
      <c r="N18" s="88" t="s">
        <v>223</v>
      </c>
      <c r="P18" t="str">
        <f>CONCATENATE(ROW(P18)-2," - ",Components!B18)</f>
        <v xml:space="preserve">16 - </v>
      </c>
      <c r="Q18" t="str">
        <f>CONCATENATE(Measures!B18&amp;" - "&amp;Measures!D18)</f>
        <v>10 - Fondul Local Verde - I.1.5    Mobilitatea urbană durabilă - Asigurarea infrastructurii pentru biciclete.</v>
      </c>
    </row>
    <row r="19" spans="12:17" x14ac:dyDescent="0.35">
      <c r="L19" s="1" t="s">
        <v>94</v>
      </c>
      <c r="M19" s="86" t="s">
        <v>278</v>
      </c>
      <c r="N19" s="88" t="s">
        <v>224</v>
      </c>
      <c r="P19" t="str">
        <f>CONCATENATE(ROW(P19)-2," - ",Components!B19)</f>
        <v xml:space="preserve">17 - </v>
      </c>
      <c r="Q19" t="str">
        <f>CONCATENATE(Measures!B19&amp;" - "&amp;Measures!D19)</f>
        <v>10 - Fondul Local Verde - I2. Intervenții pentru tranziția verde și digitală în municipii, altele decât cele reședință de județ</v>
      </c>
    </row>
    <row r="20" spans="12:17" x14ac:dyDescent="0.35">
      <c r="L20" s="1" t="s">
        <v>95</v>
      </c>
      <c r="M20" s="86" t="s">
        <v>279</v>
      </c>
      <c r="N20" s="88" t="s">
        <v>225</v>
      </c>
      <c r="P20" t="str">
        <f>CONCATENATE(ROW(P20)-2," - ",Components!B20)</f>
        <v xml:space="preserve">18 - </v>
      </c>
      <c r="Q20" t="str">
        <f>CONCATENATE(Measures!B20&amp;" - "&amp;Measures!D20)</f>
        <v>10 - Fondul Local Verde - I.2.1 Construirea de locuințe pentru tineri/locuințe sociale/ locuințe de necesitate/ locuințe pentru specialiști din sănătate și învățământ;</v>
      </c>
    </row>
    <row r="21" spans="12:17" x14ac:dyDescent="0.35">
      <c r="L21" s="1" t="s">
        <v>97</v>
      </c>
      <c r="M21" s="86" t="s">
        <v>280</v>
      </c>
      <c r="N21" s="88" t="s">
        <v>226</v>
      </c>
      <c r="P21" t="str">
        <f>CONCATENATE(ROW(P21)-2," - ",Components!B21)</f>
        <v xml:space="preserve">19 - </v>
      </c>
      <c r="Q21" t="str">
        <f>CONCATENATE(Measures!B21&amp;" - "&amp;Measures!D21)</f>
        <v>10 - Fondul Local Verde - I.2.2    Mobilitatea urbană durabilă - Schimbarea parcului de vehicule destinate transportului public (achiziția de vehicule curate);</v>
      </c>
    </row>
    <row r="22" spans="12:17" x14ac:dyDescent="0.35">
      <c r="L22" s="1" t="s">
        <v>98</v>
      </c>
      <c r="M22" s="86" t="s">
        <v>281</v>
      </c>
      <c r="N22" s="88" t="s">
        <v>227</v>
      </c>
      <c r="P22" t="str">
        <f>CONCATENATE(ROW(P22)-2," - ",Components!B22)</f>
        <v xml:space="preserve">20 - </v>
      </c>
      <c r="Q22" t="str">
        <f>CONCATENATE(Measures!B22&amp;" - "&amp;Measures!D22)</f>
        <v>10 - Fondul Local Verde - I.2.3  Mobilitatea urbană durabilă - Asigurarea infrastructurii pentru transportul verde – ITS;</v>
      </c>
    </row>
    <row r="23" spans="12:17" x14ac:dyDescent="0.35">
      <c r="L23" s="1" t="s">
        <v>99</v>
      </c>
      <c r="M23" s="86" t="s">
        <v>282</v>
      </c>
      <c r="N23" s="88" t="s">
        <v>228</v>
      </c>
      <c r="P23" t="str">
        <f>CONCATENATE(ROW(P23)-2," - ",Components!B23)</f>
        <v xml:space="preserve">21 - </v>
      </c>
      <c r="Q23" t="str">
        <f>CONCATENATE(Measures!B23&amp;" - "&amp;Measures!D23)</f>
        <v>10 - Fondul Local Verde - I.2.4   Mobilitatea urbană durabilă - Asigurarea infrastructurii pentru transportul verde - stații de încărcare vehicule electrice;</v>
      </c>
    </row>
    <row r="24" spans="12:17" x14ac:dyDescent="0.35">
      <c r="L24" s="1" t="s">
        <v>100</v>
      </c>
      <c r="M24" s="86" t="s">
        <v>283</v>
      </c>
      <c r="N24" s="88" t="s">
        <v>229</v>
      </c>
      <c r="P24" t="str">
        <f>CONCATENATE(ROW(P24)-2," - ",Components!B24)</f>
        <v xml:space="preserve">22 - </v>
      </c>
      <c r="Q24" t="str">
        <f>CONCATENATE(Measures!B24&amp;" - "&amp;Measures!D24)</f>
        <v>10 - Fondul Local Verde - I.2.5    Mobilitatea urbană durabilă - Asigurarea infrastructurii pentru biciclete.</v>
      </c>
    </row>
    <row r="25" spans="12:17" x14ac:dyDescent="0.35">
      <c r="L25" s="1" t="s">
        <v>101</v>
      </c>
      <c r="M25" s="86" t="s">
        <v>284</v>
      </c>
      <c r="N25" s="88" t="s">
        <v>230</v>
      </c>
      <c r="P25" t="str">
        <f>CONCATENATE(ROW(P25)-2," - ",Components!B25)</f>
        <v xml:space="preserve">23 - </v>
      </c>
      <c r="Q25" t="str">
        <f>CONCATENATE(Measures!B25&amp;" - "&amp;Measures!D25)</f>
        <v>10 - Fondul Local Verde - I3. Intervenții pentru tranziția verde și digitală în orașe</v>
      </c>
    </row>
    <row r="26" spans="12:17" x14ac:dyDescent="0.35">
      <c r="L26" s="1" t="s">
        <v>102</v>
      </c>
      <c r="M26" s="86" t="s">
        <v>285</v>
      </c>
      <c r="N26" s="88" t="s">
        <v>231</v>
      </c>
      <c r="P26" t="str">
        <f>CONCATENATE(ROW(P26)-2," - ",Components!B26)</f>
        <v xml:space="preserve">24 - </v>
      </c>
      <c r="Q26" t="str">
        <f>CONCATENATE(Measures!B26&amp;" - "&amp;Measures!D26)</f>
        <v>10 - Fondul Local Verde - I.3.1 Construirea de locuințe pentru tineri/locuințe sociale/ locuințe de necesitate/ locuințe pentru specialiști din sănătate și învățământ;</v>
      </c>
    </row>
    <row r="27" spans="12:17" x14ac:dyDescent="0.35">
      <c r="L27" s="1" t="s">
        <v>103</v>
      </c>
      <c r="M27" s="86" t="s">
        <v>286</v>
      </c>
      <c r="N27" s="88" t="s">
        <v>232</v>
      </c>
      <c r="P27" t="str">
        <f>CONCATENATE(ROW(P27)-2," - ",Components!B27)</f>
        <v xml:space="preserve">25 - </v>
      </c>
      <c r="Q27" t="str">
        <f>CONCATENATE(Measures!B27&amp;" - "&amp;Measures!D27)</f>
        <v>10 - Fondul Local Verde - I.3.2 Reabilitarea moderată a clădirilor ce adăpostesc servicii publice;</v>
      </c>
    </row>
    <row r="28" spans="12:17" x14ac:dyDescent="0.35">
      <c r="L28" s="1" t="s">
        <v>104</v>
      </c>
      <c r="M28" s="86" t="s">
        <v>287</v>
      </c>
      <c r="N28" s="88" t="s">
        <v>233</v>
      </c>
      <c r="P28" t="str">
        <f>CONCATENATE(ROW(P28)-2," - ",Components!B28)</f>
        <v xml:space="preserve">26 - </v>
      </c>
      <c r="Q28" t="str">
        <f>CONCATENATE(Measures!B28&amp;" - "&amp;Measures!D28)</f>
        <v>10 - Fondul Local Verde - I.3.3    Mobilitatea urbană durabilă - Schimbarea parcului de vehicule destinate transportului public (achiziția de vehicule curate);</v>
      </c>
    </row>
    <row r="29" spans="12:17" x14ac:dyDescent="0.35">
      <c r="L29" s="1" t="s">
        <v>105</v>
      </c>
      <c r="M29" s="86" t="s">
        <v>288</v>
      </c>
      <c r="N29" s="88" t="s">
        <v>234</v>
      </c>
      <c r="P29" t="str">
        <f>CONCATENATE(ROW(P29)-2," - ",Components!B29)</f>
        <v xml:space="preserve">27 - </v>
      </c>
      <c r="Q29" t="str">
        <f>CONCATENATE(Measures!B29&amp;" - "&amp;Measures!D29)</f>
        <v>10 - Fondul Local Verde - I.3.4 Mobilitatea urbană durabilă - Asigurarea infrastructurii pentru transportul verde – ITS și alte infrastructuri TIC;</v>
      </c>
    </row>
    <row r="30" spans="12:17" x14ac:dyDescent="0.35">
      <c r="L30" s="1" t="s">
        <v>107</v>
      </c>
      <c r="M30" s="86" t="s">
        <v>289</v>
      </c>
      <c r="N30" s="88" t="s">
        <v>235</v>
      </c>
      <c r="P30" t="str">
        <f>CONCATENATE(ROW(P30)-2," - ",Components!B30)</f>
        <v xml:space="preserve">28 - </v>
      </c>
      <c r="Q30" t="str">
        <f>CONCATENATE(Measures!B30&amp;" - "&amp;Measures!D30)</f>
        <v>10 - Fondul Local Verde - I.3.5   Mobilitatea urbană durabilă - Asigurarea infrastructurii pentru transportul verde - stații de încărcare vehicule electrice;</v>
      </c>
    </row>
    <row r="31" spans="12:17" x14ac:dyDescent="0.35">
      <c r="L31" s="1" t="s">
        <v>108</v>
      </c>
      <c r="M31" s="86" t="s">
        <v>290</v>
      </c>
      <c r="N31" s="88" t="s">
        <v>236</v>
      </c>
      <c r="P31" t="str">
        <f>CONCATENATE(ROW(P31)-2," - ",Components!B31)</f>
        <v xml:space="preserve">29 - </v>
      </c>
      <c r="Q31" t="str">
        <f>CONCATENATE(Measures!B31&amp;" - "&amp;Measures!D31)</f>
        <v>10 - Fondul Local Verde - I.3.6    Mobilitatea urbană durabilă - Asigurarea infrastructurii pentru biciclete.</v>
      </c>
    </row>
    <row r="32" spans="12:17" x14ac:dyDescent="0.35">
      <c r="L32" s="1" t="s">
        <v>109</v>
      </c>
      <c r="M32" s="86" t="s">
        <v>291</v>
      </c>
      <c r="N32" s="88" t="s">
        <v>237</v>
      </c>
      <c r="P32" t="str">
        <f>CONCATENATE(ROW(P32)-2," - ",Components!B32)</f>
        <v xml:space="preserve">30 - </v>
      </c>
      <c r="Q32" t="str">
        <f>CONCATENATE(Measures!B32&amp;" - "&amp;Measures!D32)</f>
        <v>10 - Fondul Local Verde - I4. Intervenții pentru creșterea calității vieții în mediul rural</v>
      </c>
    </row>
    <row r="33" spans="12:17" x14ac:dyDescent="0.35">
      <c r="L33" s="1" t="s">
        <v>110</v>
      </c>
      <c r="M33" s="86" t="s">
        <v>292</v>
      </c>
      <c r="N33" s="88" t="s">
        <v>238</v>
      </c>
      <c r="P33" t="str">
        <f>CONCATENATE(ROW(P33)-2," - ",Components!B33)</f>
        <v xml:space="preserve">31 - </v>
      </c>
      <c r="Q33" t="str">
        <f>CONCATENATE(Measures!B33&amp;" - "&amp;Measures!D33)</f>
        <v>10 - Fondul Local Verde - I.4.1 Construirea de locuințe pentru specialiști din sănătate și învățământ;</v>
      </c>
    </row>
    <row r="34" spans="12:17" x14ac:dyDescent="0.35">
      <c r="L34" s="1" t="s">
        <v>111</v>
      </c>
      <c r="M34" s="86" t="s">
        <v>293</v>
      </c>
      <c r="N34" s="88" t="s">
        <v>239</v>
      </c>
      <c r="P34" t="str">
        <f>CONCATENATE(ROW(P34)-2," - ",Components!B34)</f>
        <v xml:space="preserve">32 - </v>
      </c>
      <c r="Q34" t="str">
        <f>CONCATENATE(Measures!B34&amp;" - "&amp;Measures!D34)</f>
        <v>10 - Fondul Local Verde - I.4.2 Reabilitarea moderată a clădirilor ce adăpostesc servicii publice;</v>
      </c>
    </row>
    <row r="35" spans="12:17" x14ac:dyDescent="0.35">
      <c r="L35" s="1" t="s">
        <v>112</v>
      </c>
      <c r="M35" s="86" t="s">
        <v>294</v>
      </c>
      <c r="N35" s="88" t="s">
        <v>240</v>
      </c>
      <c r="P35" t="str">
        <f>CONCATENATE(ROW(P35)-2," - ",Components!B35)</f>
        <v xml:space="preserve">33 - </v>
      </c>
      <c r="Q35" t="str">
        <f>CONCATENATE(Measures!B35&amp;" - "&amp;Measures!D35)</f>
        <v>10 - Fondul Local Verde - I.4.3    Achiziție microbuze electrice/hidrogen în scopuri comunitare (achiziția de vehicule curate);</v>
      </c>
    </row>
    <row r="36" spans="12:17" x14ac:dyDescent="0.35">
      <c r="L36" s="1" t="s">
        <v>114</v>
      </c>
      <c r="M36" s="86" t="s">
        <v>295</v>
      </c>
      <c r="N36" s="88" t="s">
        <v>241</v>
      </c>
      <c r="P36" t="str">
        <f>CONCATENATE(ROW(P36)-2," - ",Components!B36)</f>
        <v xml:space="preserve">34 - </v>
      </c>
      <c r="Q36" t="str">
        <f>CONCATENATE(Measures!B36&amp;" - "&amp;Measures!D36)</f>
        <v>10 - Fondul Local Verde - I.4.4 Asigurarea infrastructurii pentru transportul verde – ITS și alte infrastructuri TIC;</v>
      </c>
    </row>
    <row r="37" spans="12:17" x14ac:dyDescent="0.35">
      <c r="L37" s="1" t="s">
        <v>115</v>
      </c>
      <c r="M37" s="86" t="s">
        <v>296</v>
      </c>
      <c r="N37" s="88" t="s">
        <v>242</v>
      </c>
      <c r="P37" t="str">
        <f>CONCATENATE(ROW(P37)-2," - ",Components!B37)</f>
        <v xml:space="preserve">35 - </v>
      </c>
      <c r="Q37" t="str">
        <f>CONCATENATE(Measures!B37&amp;" - "&amp;Measures!D37)</f>
        <v>10 - Fondul Local Verde - I.4.5  Asigurarea infrastructurii pentru transportul verde - stații de încărcare vehicule electrice;</v>
      </c>
    </row>
    <row r="38" spans="12:17" x14ac:dyDescent="0.35">
      <c r="L38" s="1" t="s">
        <v>116</v>
      </c>
      <c r="M38" s="86" t="s">
        <v>297</v>
      </c>
      <c r="N38" s="88" t="s">
        <v>243</v>
      </c>
      <c r="P38" t="str">
        <f>CONCATENATE(ROW(P38)-2," - ",Components!B38)</f>
        <v xml:space="preserve">36 - </v>
      </c>
      <c r="Q38" t="str">
        <f>CONCATENATE(Measures!B38&amp;" - "&amp;Measures!D38)</f>
        <v>10 - Fondul Local Verde - I.4.6 Asigurarea infrastructurii pentru biciclete.</v>
      </c>
    </row>
    <row r="39" spans="12:17" x14ac:dyDescent="0.35">
      <c r="L39" s="1" t="s">
        <v>117</v>
      </c>
      <c r="M39" s="86" t="s">
        <v>298</v>
      </c>
      <c r="N39" s="88" t="s">
        <v>244</v>
      </c>
      <c r="P39" t="str">
        <f>CONCATENATE(ROW(P39)-2," - ",Components!B39)</f>
        <v xml:space="preserve">37 - </v>
      </c>
      <c r="Q39" t="str">
        <f>CONCATENATE(Measures!B39&amp;" - "&amp;Measures!D39)</f>
        <v xml:space="preserve">10 - Fondul Local Verde - I5.  Elaborarea/actualizarea în format GIS a documentațiilor de amenajarea teritoriului și de urbanism de tip Plan de Amenajarea Teritoriului Județean/Plan de Amenajarea Teritoriului Zonal Metropolitan/Plan Urbanistic General/Plan Urbanistic Zonal/ a Planurilor de Mobilitate Urbană Durabilă </v>
      </c>
    </row>
    <row r="40" spans="12:17" x14ac:dyDescent="0.35">
      <c r="L40" s="1" t="s">
        <v>118</v>
      </c>
      <c r="M40" s="86" t="s">
        <v>299</v>
      </c>
      <c r="N40" s="88" t="s">
        <v>245</v>
      </c>
      <c r="P40" t="str">
        <f>CONCATENATE(ROW(P40)-2," - ",Components!B40)</f>
        <v xml:space="preserve">38 - </v>
      </c>
      <c r="Q40" t="str">
        <f>CONCATENATE(Measures!B40&amp;" - "&amp;Measures!D40)</f>
        <v>10 - Fondul Local Verde - I6. Intervenții pentru implementarea la nivel național a traseelor cicloturistice</v>
      </c>
    </row>
    <row r="41" spans="12:17" x14ac:dyDescent="0.35">
      <c r="L41" s="1" t="s">
        <v>119</v>
      </c>
      <c r="M41" s="86" t="s">
        <v>300</v>
      </c>
      <c r="N41" s="88" t="s">
        <v>246</v>
      </c>
      <c r="P41" t="str">
        <f>CONCATENATE(ROW(P41)-2," - ",Components!B41)</f>
        <v xml:space="preserve">39 - </v>
      </c>
      <c r="Q41" t="str">
        <f>CONCATENATE(Measures!B41&amp;" - "&amp;Measures!D41)</f>
        <v>10 - Fondul Local Verde - 6.1 Realizarea planului de acțiuni și a studiilor specifice pentru traseele cicloturistice</v>
      </c>
    </row>
    <row r="42" spans="12:17" x14ac:dyDescent="0.35">
      <c r="L42" s="1" t="s">
        <v>121</v>
      </c>
      <c r="M42" s="86" t="s">
        <v>301</v>
      </c>
      <c r="N42" s="88" t="s">
        <v>247</v>
      </c>
      <c r="P42" t="str">
        <f>CONCATENATE(ROW(P42)-2," - ",Components!B42)</f>
        <v xml:space="preserve">40 - </v>
      </c>
      <c r="Q42" t="e">
        <f>CONCATENATE(Measures!#REF!&amp;" - "&amp;Measures!#REF!)</f>
        <v>#REF!</v>
      </c>
    </row>
    <row r="43" spans="12:17" x14ac:dyDescent="0.35">
      <c r="L43" s="1" t="s">
        <v>122</v>
      </c>
      <c r="M43" s="86" t="s">
        <v>302</v>
      </c>
      <c r="N43" s="88" t="s">
        <v>248</v>
      </c>
      <c r="P43" t="str">
        <f>CONCATENATE(ROW(P43)-2," - ",Components!B43)</f>
        <v xml:space="preserve">41 - </v>
      </c>
      <c r="Q43" t="str">
        <f>CONCATENATE(Measures!B42&amp;" - "&amp;Measures!D42)</f>
        <v>10 - Fondul Local Verde - 6.2 Digitalizarea pistelor și traseelor velo</v>
      </c>
    </row>
    <row r="44" spans="12:17" x14ac:dyDescent="0.35">
      <c r="L44" s="1" t="s">
        <v>123</v>
      </c>
      <c r="M44" s="86" t="s">
        <v>303</v>
      </c>
      <c r="N44" s="88" t="s">
        <v>249</v>
      </c>
      <c r="P44" t="str">
        <f>CONCATENATE(ROW(P44)-2," - ",Components!B44)</f>
        <v xml:space="preserve">42 - </v>
      </c>
      <c r="Q44" t="str">
        <f>CONCATENATE(Measures!B43&amp;" - "&amp;Measures!D43)</f>
        <v>10 - Fondul Local Verde - 6.3 Realizarea a 3.000 km de piste pe trasee velo naționale, inclusiv traseele EuroVelo.</v>
      </c>
    </row>
    <row r="45" spans="12:17" x14ac:dyDescent="0.35">
      <c r="L45" s="1" t="s">
        <v>124</v>
      </c>
      <c r="M45" s="86" t="s">
        <v>304</v>
      </c>
      <c r="N45" s="88" t="s">
        <v>250</v>
      </c>
      <c r="P45" t="str">
        <f>CONCATENATE(ROW(P45)-2," - ",Components!B45)</f>
        <v xml:space="preserve">43 - </v>
      </c>
      <c r="Q45" t="str">
        <f>CONCATENATE(Measures!B44&amp;" - "&amp;Measures!D44)</f>
        <v>10 - Fondul Local Verde - 6.4 Realizare infrastructură conexă pentru traseele cicloturistice</v>
      </c>
    </row>
    <row r="46" spans="12:17" x14ac:dyDescent="0.35">
      <c r="L46" s="1" t="s">
        <v>125</v>
      </c>
      <c r="M46" s="86" t="s">
        <v>305</v>
      </c>
      <c r="P46" t="str">
        <f>CONCATENATE(ROW(P46)-2," - ",Components!B46)</f>
        <v xml:space="preserve">44 - </v>
      </c>
      <c r="Q46" t="e">
        <f>CONCATENATE(Measures!#REF!&amp;" - "&amp;Measures!#REF!)</f>
        <v>#REF!</v>
      </c>
    </row>
    <row r="47" spans="12:17" x14ac:dyDescent="0.35">
      <c r="L47" s="1" t="s">
        <v>126</v>
      </c>
      <c r="M47" s="86" t="s">
        <v>306</v>
      </c>
      <c r="P47" t="str">
        <f>CONCATENATE(ROW(P47)-2," - ",Components!B47)</f>
        <v xml:space="preserve">45 - </v>
      </c>
      <c r="Q47" t="e">
        <f>CONCATENATE(Measures!#REF!&amp;" - "&amp;Measures!#REF!)</f>
        <v>#REF!</v>
      </c>
    </row>
    <row r="48" spans="12:17" x14ac:dyDescent="0.35">
      <c r="L48" s="1" t="s">
        <v>128</v>
      </c>
      <c r="M48" s="86" t="s">
        <v>307</v>
      </c>
      <c r="P48" t="str">
        <f>CONCATENATE(ROW(P48)-2," - ",Components!B48)</f>
        <v xml:space="preserve">46 - </v>
      </c>
      <c r="Q48" t="e">
        <f>CONCATENATE(Measures!#REF!&amp;" - "&amp;Measures!#REF!)</f>
        <v>#REF!</v>
      </c>
    </row>
    <row r="49" spans="12:17" x14ac:dyDescent="0.35">
      <c r="L49" s="1" t="s">
        <v>129</v>
      </c>
      <c r="M49" s="86" t="s">
        <v>308</v>
      </c>
      <c r="P49" t="str">
        <f>CONCATENATE(ROW(P49)-2," - ",Components!B49)</f>
        <v xml:space="preserve">47 - </v>
      </c>
      <c r="Q49" t="e">
        <f>CONCATENATE(Measures!#REF!&amp;" - "&amp;Measures!#REF!)</f>
        <v>#REF!</v>
      </c>
    </row>
    <row r="50" spans="12:17" x14ac:dyDescent="0.35">
      <c r="L50" s="1" t="s">
        <v>130</v>
      </c>
      <c r="M50" s="86" t="s">
        <v>309</v>
      </c>
      <c r="P50" t="str">
        <f>CONCATENATE(ROW(P50)-2," - ",Components!B50)</f>
        <v xml:space="preserve">48 - </v>
      </c>
      <c r="Q50" t="e">
        <f>CONCATENATE(Measures!#REF!&amp;" - "&amp;Measures!#REF!)</f>
        <v>#REF!</v>
      </c>
    </row>
    <row r="51" spans="12:17" x14ac:dyDescent="0.35">
      <c r="L51" s="1" t="s">
        <v>131</v>
      </c>
      <c r="M51" s="86" t="s">
        <v>310</v>
      </c>
      <c r="P51" t="str">
        <f>CONCATENATE(ROW(P51)-2," - ",Components!B51)</f>
        <v xml:space="preserve">49 - </v>
      </c>
      <c r="Q51" t="e">
        <f>CONCATENATE(Measures!#REF!&amp;" - "&amp;Measures!#REF!)</f>
        <v>#REF!</v>
      </c>
    </row>
    <row r="52" spans="12:17" x14ac:dyDescent="0.35">
      <c r="L52" s="1" t="s">
        <v>132</v>
      </c>
      <c r="M52" s="86" t="s">
        <v>311</v>
      </c>
      <c r="P52" t="str">
        <f>CONCATENATE(ROW(P52)-2," - ",Components!B52)</f>
        <v xml:space="preserve">50 - </v>
      </c>
      <c r="Q52" t="e">
        <f>CONCATENATE(Measures!#REF!&amp;" - "&amp;Measures!#REF!)</f>
        <v>#REF!</v>
      </c>
    </row>
    <row r="53" spans="12:17" x14ac:dyDescent="0.35">
      <c r="L53" s="1" t="s">
        <v>133</v>
      </c>
      <c r="M53" s="86" t="s">
        <v>312</v>
      </c>
      <c r="P53" t="str">
        <f>CONCATENATE(ROW(P53)-2," - ",Components!B53)</f>
        <v xml:space="preserve">51 - </v>
      </c>
      <c r="Q53" t="str">
        <f>CONCATENATE(Measures!B45&amp;" - "&amp;Measures!D45)</f>
        <v xml:space="preserve"> - </v>
      </c>
    </row>
    <row r="54" spans="12:17" x14ac:dyDescent="0.35">
      <c r="L54" s="1" t="s">
        <v>135</v>
      </c>
      <c r="M54" s="86" t="s">
        <v>313</v>
      </c>
      <c r="P54" t="str">
        <f>CONCATENATE(ROW(P54)-2," - ",Components!B54)</f>
        <v xml:space="preserve">52 - </v>
      </c>
      <c r="Q54" t="str">
        <f>CONCATENATE(Measures!B46&amp;" - "&amp;Measures!D46)</f>
        <v xml:space="preserve"> - </v>
      </c>
    </row>
    <row r="55" spans="12:17" x14ac:dyDescent="0.35">
      <c r="L55" s="1" t="s">
        <v>136</v>
      </c>
      <c r="M55" s="86" t="s">
        <v>314</v>
      </c>
      <c r="P55" t="str">
        <f>CONCATENATE(ROW(P55)-2," - ",Components!B55)</f>
        <v xml:space="preserve">53 - </v>
      </c>
      <c r="Q55" t="str">
        <f>CONCATENATE(Measures!B47&amp;" - "&amp;Measures!D47)</f>
        <v xml:space="preserve"> - </v>
      </c>
    </row>
    <row r="56" spans="12:17" x14ac:dyDescent="0.35">
      <c r="L56" s="1" t="s">
        <v>137</v>
      </c>
      <c r="M56" s="86" t="s">
        <v>315</v>
      </c>
      <c r="P56" t="str">
        <f>CONCATENATE(ROW(P56)-2," - ",Components!B56)</f>
        <v xml:space="preserve">54 - </v>
      </c>
      <c r="Q56" t="str">
        <f>CONCATENATE(Measures!B48&amp;" - "&amp;Measures!D48)</f>
        <v xml:space="preserve"> - </v>
      </c>
    </row>
    <row r="57" spans="12:17" x14ac:dyDescent="0.35">
      <c r="L57" s="1" t="s">
        <v>138</v>
      </c>
      <c r="M57" s="86" t="s">
        <v>316</v>
      </c>
      <c r="P57" t="str">
        <f>CONCATENATE(ROW(P57)-2," - ",Components!B57)</f>
        <v xml:space="preserve">55 - </v>
      </c>
      <c r="Q57" t="str">
        <f>CONCATENATE(Measures!B49&amp;" - "&amp;Measures!D49)</f>
        <v xml:space="preserve"> - </v>
      </c>
    </row>
    <row r="58" spans="12:17" x14ac:dyDescent="0.35">
      <c r="L58" s="1" t="s">
        <v>139</v>
      </c>
      <c r="M58" s="86" t="s">
        <v>317</v>
      </c>
      <c r="P58" t="str">
        <f>CONCATENATE(ROW(P58)-2," - ",Components!B58)</f>
        <v xml:space="preserve">56 - </v>
      </c>
      <c r="Q58" t="str">
        <f>CONCATENATE(Measures!B50&amp;" - "&amp;Measures!D50)</f>
        <v xml:space="preserve"> - </v>
      </c>
    </row>
    <row r="59" spans="12:17" x14ac:dyDescent="0.35">
      <c r="L59" s="1" t="s">
        <v>140</v>
      </c>
      <c r="M59" s="86" t="s">
        <v>318</v>
      </c>
      <c r="P59" t="str">
        <f>CONCATENATE(ROW(P59)-2," - ",Components!B59)</f>
        <v xml:space="preserve">57 - </v>
      </c>
      <c r="Q59" t="str">
        <f>CONCATENATE(Measures!B51&amp;" - "&amp;Measures!D51)</f>
        <v xml:space="preserve"> - </v>
      </c>
    </row>
    <row r="60" spans="12:17" x14ac:dyDescent="0.35">
      <c r="L60" s="1" t="s">
        <v>141</v>
      </c>
      <c r="M60" s="86" t="s">
        <v>319</v>
      </c>
      <c r="P60" t="str">
        <f>CONCATENATE(ROW(P60)-2," - ",Components!B60)</f>
        <v xml:space="preserve">58 - </v>
      </c>
      <c r="Q60" t="str">
        <f>CONCATENATE(Measures!B52&amp;" - "&amp;Measures!D52)</f>
        <v xml:space="preserve"> - </v>
      </c>
    </row>
    <row r="61" spans="12:17" x14ac:dyDescent="0.35">
      <c r="L61" s="1" t="s">
        <v>142</v>
      </c>
      <c r="M61" s="86" t="s">
        <v>320</v>
      </c>
      <c r="P61" t="str">
        <f>CONCATENATE(ROW(P61)-2," - ",Components!B61)</f>
        <v xml:space="preserve">59 - </v>
      </c>
      <c r="Q61" t="str">
        <f>CONCATENATE(Measures!B53&amp;" - "&amp;Measures!D53)</f>
        <v xml:space="preserve"> - </v>
      </c>
    </row>
    <row r="62" spans="12:17" x14ac:dyDescent="0.35">
      <c r="L62" s="1" t="s">
        <v>144</v>
      </c>
      <c r="M62" s="86" t="s">
        <v>321</v>
      </c>
      <c r="P62" t="str">
        <f>CONCATENATE(ROW(P62)-2," - ",Components!B62)</f>
        <v xml:space="preserve">60 - </v>
      </c>
      <c r="Q62" t="str">
        <f>CONCATENATE(Measures!B54&amp;" - "&amp;Measures!D54)</f>
        <v xml:space="preserve"> - </v>
      </c>
    </row>
    <row r="63" spans="12:17" x14ac:dyDescent="0.35">
      <c r="L63" s="1" t="s">
        <v>145</v>
      </c>
      <c r="M63" s="86" t="s">
        <v>322</v>
      </c>
      <c r="P63" t="str">
        <f>CONCATENATE(ROW(P63)-2," - ",Components!B63)</f>
        <v xml:space="preserve">61 - </v>
      </c>
      <c r="Q63" t="str">
        <f>CONCATENATE(Measures!B55&amp;" - "&amp;Measures!D55)</f>
        <v xml:space="preserve"> - </v>
      </c>
    </row>
    <row r="64" spans="12:17" x14ac:dyDescent="0.35">
      <c r="L64" s="1" t="s">
        <v>146</v>
      </c>
      <c r="M64" s="86" t="s">
        <v>323</v>
      </c>
      <c r="P64" t="str">
        <f>CONCATENATE(ROW(P64)-2," - ",Components!B64)</f>
        <v xml:space="preserve">62 - </v>
      </c>
      <c r="Q64" t="str">
        <f>CONCATENATE(Measures!B56&amp;" - "&amp;Measures!D56)</f>
        <v xml:space="preserve"> - </v>
      </c>
    </row>
    <row r="65" spans="12:17" x14ac:dyDescent="0.35">
      <c r="L65" s="1" t="s">
        <v>147</v>
      </c>
      <c r="M65" s="86" t="s">
        <v>324</v>
      </c>
      <c r="P65" t="str">
        <f>CONCATENATE(ROW(P65)-2," - ",Components!B65)</f>
        <v xml:space="preserve">63 - </v>
      </c>
      <c r="Q65" t="str">
        <f>CONCATENATE(Measures!B57&amp;" - "&amp;Measures!D57)</f>
        <v xml:space="preserve"> - </v>
      </c>
    </row>
    <row r="66" spans="12:17" x14ac:dyDescent="0.35">
      <c r="L66" s="1" t="s">
        <v>148</v>
      </c>
      <c r="M66" s="86" t="s">
        <v>325</v>
      </c>
      <c r="P66" t="str">
        <f>CONCATENATE(ROW(P66)-2," - ",Components!B66)</f>
        <v xml:space="preserve">64 - </v>
      </c>
      <c r="Q66" t="str">
        <f>CONCATENATE(Measures!B58&amp;" - "&amp;Measures!D58)</f>
        <v xml:space="preserve"> - </v>
      </c>
    </row>
    <row r="67" spans="12:17" x14ac:dyDescent="0.35">
      <c r="L67" s="1" t="s">
        <v>149</v>
      </c>
      <c r="M67" s="86" t="s">
        <v>326</v>
      </c>
      <c r="P67" t="str">
        <f>CONCATENATE(ROW(P67)-2," - ",Components!B67)</f>
        <v xml:space="preserve">65 - </v>
      </c>
      <c r="Q67" t="str">
        <f>CONCATENATE(Measures!B59&amp;" - "&amp;Measures!D59)</f>
        <v xml:space="preserve"> - </v>
      </c>
    </row>
    <row r="68" spans="12:17" x14ac:dyDescent="0.35">
      <c r="L68" s="1" t="s">
        <v>150</v>
      </c>
      <c r="M68" s="86" t="s">
        <v>327</v>
      </c>
      <c r="P68" t="str">
        <f>CONCATENATE(ROW(P68)-2," - ",Components!B68)</f>
        <v xml:space="preserve">66 - </v>
      </c>
      <c r="Q68" t="str">
        <f>CONCATENATE(Measures!B60&amp;" - "&amp;Measures!D60)</f>
        <v xml:space="preserve"> - </v>
      </c>
    </row>
    <row r="69" spans="12:17" x14ac:dyDescent="0.35">
      <c r="L69" s="1" t="s">
        <v>151</v>
      </c>
      <c r="M69" s="86" t="s">
        <v>328</v>
      </c>
      <c r="P69" t="str">
        <f>CONCATENATE(ROW(P69)-2," - ",Components!B69)</f>
        <v xml:space="preserve">67 - </v>
      </c>
      <c r="Q69" t="str">
        <f>CONCATENATE(Measures!B61&amp;" - "&amp;Measures!D61)</f>
        <v xml:space="preserve"> - </v>
      </c>
    </row>
    <row r="70" spans="12:17" x14ac:dyDescent="0.35">
      <c r="L70" s="1" t="s">
        <v>152</v>
      </c>
      <c r="M70" s="86" t="s">
        <v>329</v>
      </c>
      <c r="P70" t="str">
        <f>CONCATENATE(ROW(P70)-2," - ",Components!B70)</f>
        <v xml:space="preserve">68 - </v>
      </c>
      <c r="Q70" t="str">
        <f>CONCATENATE(Measures!B62&amp;" - "&amp;Measures!D62)</f>
        <v xml:space="preserve"> - </v>
      </c>
    </row>
    <row r="71" spans="12:17" x14ac:dyDescent="0.35">
      <c r="L71" s="1" t="s">
        <v>176</v>
      </c>
      <c r="M71" s="86" t="s">
        <v>330</v>
      </c>
      <c r="P71" t="str">
        <f>CONCATENATE(ROW(P71)-2," - ",Components!B71)</f>
        <v xml:space="preserve">69 - </v>
      </c>
      <c r="Q71" t="str">
        <f>CONCATENATE(Measures!B63&amp;" - "&amp;Measures!D63)</f>
        <v xml:space="preserve"> - </v>
      </c>
    </row>
    <row r="72" spans="12:17" x14ac:dyDescent="0.35">
      <c r="M72" s="86" t="s">
        <v>331</v>
      </c>
      <c r="P72" t="str">
        <f>CONCATENATE(ROW(P72)-2," - ",Components!B72)</f>
        <v xml:space="preserve">70 - </v>
      </c>
      <c r="Q72" t="str">
        <f>CONCATENATE(Measures!B64&amp;" - "&amp;Measures!D64)</f>
        <v xml:space="preserve"> - </v>
      </c>
    </row>
    <row r="73" spans="12:17" x14ac:dyDescent="0.35">
      <c r="M73" s="86" t="s">
        <v>332</v>
      </c>
      <c r="P73" t="str">
        <f>CONCATENATE(ROW(P73)-2," - ",Components!B73)</f>
        <v xml:space="preserve">71 - </v>
      </c>
      <c r="Q73" t="str">
        <f>CONCATENATE(Measures!B65&amp;" - "&amp;Measures!D65)</f>
        <v xml:space="preserve"> - </v>
      </c>
    </row>
    <row r="74" spans="12:17" x14ac:dyDescent="0.35">
      <c r="M74" s="86" t="s">
        <v>333</v>
      </c>
      <c r="P74" t="str">
        <f>CONCATENATE(ROW(P74)-2," - ",Components!B74)</f>
        <v xml:space="preserve">72 - </v>
      </c>
      <c r="Q74" t="str">
        <f>CONCATENATE(Measures!B66&amp;" - "&amp;Measures!D66)</f>
        <v xml:space="preserve"> - </v>
      </c>
    </row>
    <row r="75" spans="12:17" x14ac:dyDescent="0.35">
      <c r="M75" s="86" t="s">
        <v>334</v>
      </c>
      <c r="P75" t="str">
        <f>CONCATENATE(ROW(P75)-2," - ",Components!B75)</f>
        <v xml:space="preserve">73 - </v>
      </c>
      <c r="Q75" t="str">
        <f>CONCATENATE(Measures!B67&amp;" - "&amp;Measures!D67)</f>
        <v xml:space="preserve"> - </v>
      </c>
    </row>
    <row r="76" spans="12:17" x14ac:dyDescent="0.35">
      <c r="M76" s="86" t="s">
        <v>335</v>
      </c>
      <c r="P76" t="str">
        <f>CONCATENATE(ROW(P76)-2," - ",Components!B76)</f>
        <v xml:space="preserve">74 - </v>
      </c>
      <c r="Q76" t="str">
        <f>CONCATENATE(Measures!B68&amp;" - "&amp;Measures!D68)</f>
        <v xml:space="preserve"> - </v>
      </c>
    </row>
    <row r="77" spans="12:17" x14ac:dyDescent="0.35">
      <c r="M77" s="86" t="s">
        <v>336</v>
      </c>
      <c r="P77" t="str">
        <f>CONCATENATE(ROW(P77)-2," - ",Components!B77)</f>
        <v xml:space="preserve">75 - </v>
      </c>
      <c r="Q77" t="str">
        <f>CONCATENATE(Measures!B69&amp;" - "&amp;Measures!D69)</f>
        <v xml:space="preserve"> - </v>
      </c>
    </row>
    <row r="78" spans="12:17" x14ac:dyDescent="0.35">
      <c r="M78" s="86" t="s">
        <v>337</v>
      </c>
      <c r="P78" t="str">
        <f>CONCATENATE(ROW(P78)-2," - ",Components!B78)</f>
        <v xml:space="preserve">76 - </v>
      </c>
      <c r="Q78" t="str">
        <f>CONCATENATE(Measures!B70&amp;" - "&amp;Measures!D70)</f>
        <v xml:space="preserve"> - </v>
      </c>
    </row>
    <row r="79" spans="12:17" x14ac:dyDescent="0.35">
      <c r="M79" s="86" t="s">
        <v>338</v>
      </c>
      <c r="P79" t="str">
        <f>CONCATENATE(ROW(P79)-2," - ",Components!B79)</f>
        <v xml:space="preserve">77 - </v>
      </c>
      <c r="Q79" t="str">
        <f>CONCATENATE(Measures!B71&amp;" - "&amp;Measures!D71)</f>
        <v xml:space="preserve"> - </v>
      </c>
    </row>
    <row r="80" spans="12:17" x14ac:dyDescent="0.35">
      <c r="M80" s="86" t="s">
        <v>339</v>
      </c>
      <c r="P80" t="str">
        <f>CONCATENATE(ROW(P80)-2," - ",Components!B80)</f>
        <v xml:space="preserve">78 - </v>
      </c>
      <c r="Q80" t="str">
        <f>CONCATENATE(Measures!B72&amp;" - "&amp;Measures!D72)</f>
        <v xml:space="preserve"> - </v>
      </c>
    </row>
    <row r="81" spans="13:17" x14ac:dyDescent="0.35">
      <c r="M81" s="86" t="s">
        <v>340</v>
      </c>
      <c r="P81" t="str">
        <f>CONCATENATE(ROW(P81)-2," - ",Components!B81)</f>
        <v xml:space="preserve">79 - </v>
      </c>
      <c r="Q81" t="str">
        <f>CONCATENATE(Measures!B73&amp;" - "&amp;Measures!D73)</f>
        <v xml:space="preserve"> - </v>
      </c>
    </row>
    <row r="82" spans="13:17" x14ac:dyDescent="0.35">
      <c r="M82" s="86" t="s">
        <v>341</v>
      </c>
      <c r="P82" t="str">
        <f>CONCATENATE(ROW(P82)-2," - ",Components!B82)</f>
        <v xml:space="preserve">80 - </v>
      </c>
      <c r="Q82" t="str">
        <f>CONCATENATE(Measures!B74&amp;" - "&amp;Measures!D74)</f>
        <v xml:space="preserve"> - </v>
      </c>
    </row>
    <row r="83" spans="13:17" x14ac:dyDescent="0.35">
      <c r="M83" s="86" t="s">
        <v>342</v>
      </c>
      <c r="P83" t="str">
        <f>CONCATENATE(ROW(P83)-2," - ",Components!B83)</f>
        <v xml:space="preserve">81 - </v>
      </c>
      <c r="Q83" t="str">
        <f>CONCATENATE(Measures!B75&amp;" - "&amp;Measures!D75)</f>
        <v xml:space="preserve"> - </v>
      </c>
    </row>
    <row r="84" spans="13:17" x14ac:dyDescent="0.35">
      <c r="M84" s="86" t="s">
        <v>343</v>
      </c>
      <c r="P84" t="str">
        <f>CONCATENATE(ROW(P84)-2," - ",Components!B84)</f>
        <v xml:space="preserve">82 - </v>
      </c>
      <c r="Q84" t="str">
        <f>CONCATENATE(Measures!B76&amp;" - "&amp;Measures!D76)</f>
        <v xml:space="preserve"> - </v>
      </c>
    </row>
    <row r="85" spans="13:17" x14ac:dyDescent="0.35">
      <c r="M85" s="86" t="s">
        <v>344</v>
      </c>
      <c r="P85" t="str">
        <f>CONCATENATE(ROW(P85)-2," - ",Components!B85)</f>
        <v xml:space="preserve">83 - </v>
      </c>
      <c r="Q85" t="str">
        <f>CONCATENATE(Measures!B77&amp;" - "&amp;Measures!D77)</f>
        <v xml:space="preserve"> - </v>
      </c>
    </row>
    <row r="86" spans="13:17" x14ac:dyDescent="0.35">
      <c r="M86" s="86" t="s">
        <v>345</v>
      </c>
      <c r="P86" t="str">
        <f>CONCATENATE(ROW(P86)-2," - ",Components!B86)</f>
        <v xml:space="preserve">84 - </v>
      </c>
      <c r="Q86" t="str">
        <f>CONCATENATE(Measures!B78&amp;" - "&amp;Measures!D78)</f>
        <v xml:space="preserve"> - </v>
      </c>
    </row>
    <row r="87" spans="13:17" x14ac:dyDescent="0.35">
      <c r="M87" s="86" t="s">
        <v>346</v>
      </c>
      <c r="P87" t="str">
        <f>CONCATENATE(ROW(P87)-2," - ",Components!B87)</f>
        <v xml:space="preserve">85 - </v>
      </c>
      <c r="Q87" t="str">
        <f>CONCATENATE(Measures!B79&amp;" - "&amp;Measures!D79)</f>
        <v xml:space="preserve"> - </v>
      </c>
    </row>
    <row r="88" spans="13:17" x14ac:dyDescent="0.35">
      <c r="M88" s="86" t="s">
        <v>347</v>
      </c>
      <c r="P88" t="str">
        <f>CONCATENATE(ROW(P88)-2," - ",Components!B88)</f>
        <v xml:space="preserve">86 - </v>
      </c>
      <c r="Q88" t="str">
        <f>CONCATENATE(Measures!B80&amp;" - "&amp;Measures!D80)</f>
        <v xml:space="preserve"> - </v>
      </c>
    </row>
    <row r="89" spans="13:17" x14ac:dyDescent="0.35">
      <c r="M89" s="86" t="s">
        <v>348</v>
      </c>
      <c r="P89" t="str">
        <f>CONCATENATE(ROW(P89)-2," - ",Components!B89)</f>
        <v xml:space="preserve">87 - </v>
      </c>
      <c r="Q89" t="str">
        <f>CONCATENATE(Measures!B81&amp;" - "&amp;Measures!D81)</f>
        <v xml:space="preserve"> - </v>
      </c>
    </row>
    <row r="90" spans="13:17" x14ac:dyDescent="0.35">
      <c r="M90" s="86" t="s">
        <v>349</v>
      </c>
      <c r="P90" t="str">
        <f>CONCATENATE(ROW(P90)-2," - ",Components!B90)</f>
        <v xml:space="preserve">88 - </v>
      </c>
      <c r="Q90" t="str">
        <f>CONCATENATE(Measures!B82&amp;" - "&amp;Measures!D82)</f>
        <v xml:space="preserve"> - </v>
      </c>
    </row>
    <row r="91" spans="13:17" x14ac:dyDescent="0.35">
      <c r="M91" s="86" t="s">
        <v>350</v>
      </c>
      <c r="P91" t="str">
        <f>CONCATENATE(ROW(P91)-2," - ",Components!B91)</f>
        <v xml:space="preserve">89 - </v>
      </c>
      <c r="Q91" t="str">
        <f>CONCATENATE(Measures!B83&amp;" - "&amp;Measures!D83)</f>
        <v xml:space="preserve"> - </v>
      </c>
    </row>
    <row r="92" spans="13:17" x14ac:dyDescent="0.35">
      <c r="M92" s="86" t="s">
        <v>351</v>
      </c>
      <c r="P92" t="str">
        <f>CONCATENATE(ROW(P92)-2," - ",Components!B92)</f>
        <v xml:space="preserve">90 - </v>
      </c>
      <c r="Q92" t="str">
        <f>CONCATENATE(Measures!B84&amp;" - "&amp;Measures!D84)</f>
        <v xml:space="preserve"> - </v>
      </c>
    </row>
    <row r="93" spans="13:17" x14ac:dyDescent="0.35">
      <c r="M93" s="86" t="s">
        <v>352</v>
      </c>
      <c r="P93" t="str">
        <f>CONCATENATE(ROW(P93)-2," - ",Components!B93)</f>
        <v xml:space="preserve">91 - </v>
      </c>
      <c r="Q93" t="str">
        <f>CONCATENATE(Measures!B85&amp;" - "&amp;Measures!D85)</f>
        <v xml:space="preserve"> - </v>
      </c>
    </row>
    <row r="94" spans="13:17" x14ac:dyDescent="0.35">
      <c r="M94" s="86" t="s">
        <v>353</v>
      </c>
      <c r="P94" t="str">
        <f>CONCATENATE(ROW(P94)-2," - ",Components!B94)</f>
        <v xml:space="preserve">92 - </v>
      </c>
      <c r="Q94" t="str">
        <f>CONCATENATE(Measures!B86&amp;" - "&amp;Measures!D86)</f>
        <v xml:space="preserve"> - </v>
      </c>
    </row>
    <row r="95" spans="13:17" x14ac:dyDescent="0.35">
      <c r="M95" s="86" t="s">
        <v>354</v>
      </c>
      <c r="P95" t="str">
        <f>CONCATENATE(ROW(P95)-2," - ",Components!B95)</f>
        <v xml:space="preserve">93 - </v>
      </c>
      <c r="Q95" t="str">
        <f>CONCATENATE(Measures!B87&amp;" - "&amp;Measures!D87)</f>
        <v xml:space="preserve"> - </v>
      </c>
    </row>
    <row r="96" spans="13:17" x14ac:dyDescent="0.35">
      <c r="M96" s="86" t="s">
        <v>355</v>
      </c>
      <c r="P96" t="str">
        <f>CONCATENATE(ROW(P96)-2," - ",Components!B96)</f>
        <v xml:space="preserve">94 - </v>
      </c>
      <c r="Q96" t="str">
        <f>CONCATENATE(Measures!B88&amp;" - "&amp;Measures!D88)</f>
        <v xml:space="preserve"> - </v>
      </c>
    </row>
    <row r="97" spans="13:17" x14ac:dyDescent="0.35">
      <c r="M97" s="86" t="s">
        <v>356</v>
      </c>
      <c r="P97" t="str">
        <f>CONCATENATE(ROW(P97)-2," - ",Components!B97)</f>
        <v xml:space="preserve">95 - </v>
      </c>
      <c r="Q97" t="str">
        <f>CONCATENATE(Measures!B89&amp;" - "&amp;Measures!D89)</f>
        <v xml:space="preserve"> - </v>
      </c>
    </row>
    <row r="98" spans="13:17" x14ac:dyDescent="0.35">
      <c r="M98" s="86" t="s">
        <v>357</v>
      </c>
      <c r="P98" t="str">
        <f>CONCATENATE(ROW(P98)-2," - ",Components!B98)</f>
        <v xml:space="preserve">96 - </v>
      </c>
      <c r="Q98" t="str">
        <f>CONCATENATE(Measures!B90&amp;" - "&amp;Measures!D90)</f>
        <v xml:space="preserve"> - </v>
      </c>
    </row>
    <row r="99" spans="13:17" x14ac:dyDescent="0.35">
      <c r="M99" s="86" t="s">
        <v>358</v>
      </c>
      <c r="P99" t="str">
        <f>CONCATENATE(ROW(P99)-2," - ",Components!B99)</f>
        <v xml:space="preserve">97 - </v>
      </c>
      <c r="Q99" t="str">
        <f>CONCATENATE(Measures!B91&amp;" - "&amp;Measures!D91)</f>
        <v xml:space="preserve"> - </v>
      </c>
    </row>
    <row r="100" spans="13:17" x14ac:dyDescent="0.35">
      <c r="M100" s="86" t="s">
        <v>359</v>
      </c>
      <c r="P100" t="str">
        <f>CONCATENATE(ROW(P100)-2," - ",Components!B100)</f>
        <v xml:space="preserve">98 - </v>
      </c>
      <c r="Q100" t="str">
        <f>CONCATENATE(Measures!B92&amp;" - "&amp;Measures!D92)</f>
        <v xml:space="preserve"> - </v>
      </c>
    </row>
    <row r="101" spans="13:17" x14ac:dyDescent="0.35">
      <c r="M101" s="86" t="s">
        <v>360</v>
      </c>
      <c r="P101" t="str">
        <f>CONCATENATE(ROW(P101)-2," - ",Components!B101)</f>
        <v xml:space="preserve">99 - </v>
      </c>
      <c r="Q101" t="str">
        <f>CONCATENATE(Measures!B93&amp;" - "&amp;Measures!D93)</f>
        <v xml:space="preserve"> - </v>
      </c>
    </row>
    <row r="102" spans="13:17" x14ac:dyDescent="0.35">
      <c r="M102" s="86" t="s">
        <v>361</v>
      </c>
      <c r="P102" t="str">
        <f>CONCATENATE(ROW(P102)-2," - ",Components!B102)</f>
        <v xml:space="preserve">100 - </v>
      </c>
      <c r="Q102" t="str">
        <f>CONCATENATE(Measures!B94&amp;" - "&amp;Measures!D94)</f>
        <v xml:space="preserve"> - </v>
      </c>
    </row>
    <row r="103" spans="13:17" x14ac:dyDescent="0.35">
      <c r="M103" s="86" t="s">
        <v>362</v>
      </c>
      <c r="P103" t="str">
        <f>CONCATENATE(ROW(P103)-2," - ",Components!B103)</f>
        <v xml:space="preserve">101 - </v>
      </c>
      <c r="Q103" t="str">
        <f>CONCATENATE(Measures!B95&amp;" - "&amp;Measures!D95)</f>
        <v xml:space="preserve"> - </v>
      </c>
    </row>
    <row r="104" spans="13:17" x14ac:dyDescent="0.35">
      <c r="M104" s="86" t="s">
        <v>363</v>
      </c>
      <c r="P104" t="str">
        <f>CONCATENATE(ROW(P104)-2," - ",Components!B104)</f>
        <v xml:space="preserve">102 - </v>
      </c>
      <c r="Q104" t="str">
        <f>CONCATENATE(Measures!B96&amp;" - "&amp;Measures!D96)</f>
        <v xml:space="preserve"> - </v>
      </c>
    </row>
    <row r="105" spans="13:17" x14ac:dyDescent="0.35">
      <c r="M105" s="86" t="s">
        <v>364</v>
      </c>
      <c r="P105" t="str">
        <f>CONCATENATE(ROW(P105)-2," - ",Components!B105)</f>
        <v xml:space="preserve">103 - </v>
      </c>
      <c r="Q105" t="str">
        <f>CONCATENATE(Measures!B97&amp;" - "&amp;Measures!D97)</f>
        <v xml:space="preserve"> - </v>
      </c>
    </row>
    <row r="106" spans="13:17" x14ac:dyDescent="0.35">
      <c r="M106" s="86" t="s">
        <v>365</v>
      </c>
      <c r="P106" t="str">
        <f>CONCATENATE(ROW(P106)-2," - ",Components!B106)</f>
        <v xml:space="preserve">104 - </v>
      </c>
      <c r="Q106" t="str">
        <f>CONCATENATE(Measures!B98&amp;" - "&amp;Measures!D98)</f>
        <v xml:space="preserve"> - </v>
      </c>
    </row>
    <row r="107" spans="13:17" x14ac:dyDescent="0.35">
      <c r="M107" s="86" t="s">
        <v>366</v>
      </c>
      <c r="P107" t="str">
        <f>CONCATENATE(ROW(P107)-2," - ",Components!B107)</f>
        <v xml:space="preserve">105 - </v>
      </c>
      <c r="Q107" t="str">
        <f>CONCATENATE(Measures!B99&amp;" - "&amp;Measures!D99)</f>
        <v xml:space="preserve"> - </v>
      </c>
    </row>
    <row r="108" spans="13:17" x14ac:dyDescent="0.35">
      <c r="M108" s="86" t="s">
        <v>367</v>
      </c>
      <c r="P108" t="str">
        <f>CONCATENATE(ROW(P108)-2," - ",Components!B108)</f>
        <v xml:space="preserve">106 - </v>
      </c>
      <c r="Q108" t="str">
        <f>CONCATENATE(Measures!B100&amp;" - "&amp;Measures!D100)</f>
        <v xml:space="preserve"> - </v>
      </c>
    </row>
    <row r="109" spans="13:17" x14ac:dyDescent="0.35">
      <c r="M109" s="86" t="s">
        <v>368</v>
      </c>
      <c r="P109" t="str">
        <f>CONCATENATE(ROW(P109)-2," - ",Components!B109)</f>
        <v xml:space="preserve">107 - </v>
      </c>
      <c r="Q109" t="str">
        <f>CONCATENATE(Measures!B101&amp;" - "&amp;Measures!D101)</f>
        <v xml:space="preserve"> - </v>
      </c>
    </row>
    <row r="110" spans="13:17" x14ac:dyDescent="0.35">
      <c r="M110" s="86" t="s">
        <v>369</v>
      </c>
      <c r="P110" t="str">
        <f>CONCATENATE(ROW(P110)-2," - ",Components!B110)</f>
        <v xml:space="preserve">108 - </v>
      </c>
      <c r="Q110" t="str">
        <f>CONCATENATE(Measures!B102&amp;" - "&amp;Measures!D102)</f>
        <v xml:space="preserve"> - </v>
      </c>
    </row>
    <row r="111" spans="13:17" x14ac:dyDescent="0.35">
      <c r="M111" s="86" t="s">
        <v>370</v>
      </c>
      <c r="P111" t="str">
        <f>CONCATENATE(ROW(P111)-2," - ",Components!B111)</f>
        <v xml:space="preserve">109 - </v>
      </c>
      <c r="Q111" t="str">
        <f>CONCATENATE(Measures!B103&amp;" - "&amp;Measures!D103)</f>
        <v xml:space="preserve"> - </v>
      </c>
    </row>
    <row r="112" spans="13:17" x14ac:dyDescent="0.35">
      <c r="M112" s="86" t="s">
        <v>371</v>
      </c>
      <c r="P112" t="str">
        <f>CONCATENATE(ROW(P112)-2," - ",Components!B112)</f>
        <v xml:space="preserve">110 - </v>
      </c>
      <c r="Q112" t="str">
        <f>CONCATENATE(Measures!B104&amp;" - "&amp;Measures!D104)</f>
        <v xml:space="preserve"> - </v>
      </c>
    </row>
    <row r="113" spans="13:17" x14ac:dyDescent="0.35">
      <c r="M113" s="86" t="s">
        <v>372</v>
      </c>
      <c r="P113" t="str">
        <f>CONCATENATE(ROW(P113)-2," - ",Components!B113)</f>
        <v xml:space="preserve">111 - </v>
      </c>
      <c r="Q113" t="str">
        <f>CONCATENATE(Measures!B105&amp;" - "&amp;Measures!D105)</f>
        <v xml:space="preserve"> - </v>
      </c>
    </row>
    <row r="114" spans="13:17" x14ac:dyDescent="0.35">
      <c r="M114" s="86" t="s">
        <v>373</v>
      </c>
      <c r="P114" t="str">
        <f>CONCATENATE(ROW(P114)-2," - ",Components!B114)</f>
        <v xml:space="preserve">112 - </v>
      </c>
      <c r="Q114" t="str">
        <f>CONCATENATE(Measures!B106&amp;" - "&amp;Measures!D106)</f>
        <v xml:space="preserve"> - </v>
      </c>
    </row>
    <row r="115" spans="13:17" x14ac:dyDescent="0.35">
      <c r="M115" s="86" t="s">
        <v>374</v>
      </c>
      <c r="P115" t="str">
        <f>CONCATENATE(ROW(P115)-2," - ",Components!B115)</f>
        <v xml:space="preserve">113 - </v>
      </c>
      <c r="Q115" t="str">
        <f>CONCATENATE(Measures!B107&amp;" - "&amp;Measures!D107)</f>
        <v xml:space="preserve"> - </v>
      </c>
    </row>
    <row r="116" spans="13:17" x14ac:dyDescent="0.35">
      <c r="M116" s="86" t="s">
        <v>375</v>
      </c>
      <c r="P116" t="str">
        <f>CONCATENATE(ROW(P116)-2," - ",Components!B116)</f>
        <v xml:space="preserve">114 - </v>
      </c>
      <c r="Q116" t="str">
        <f>CONCATENATE(Measures!B108&amp;" - "&amp;Measures!D108)</f>
        <v xml:space="preserve"> - </v>
      </c>
    </row>
    <row r="117" spans="13:17" x14ac:dyDescent="0.35">
      <c r="M117" s="86" t="s">
        <v>376</v>
      </c>
      <c r="P117" t="str">
        <f>CONCATENATE(ROW(P117)-2," - ",Components!B117)</f>
        <v xml:space="preserve">115 - </v>
      </c>
      <c r="Q117" t="str">
        <f>CONCATENATE(Measures!B109&amp;" - "&amp;Measures!D109)</f>
        <v xml:space="preserve"> - </v>
      </c>
    </row>
    <row r="118" spans="13:17" x14ac:dyDescent="0.35">
      <c r="M118" s="86" t="s">
        <v>377</v>
      </c>
      <c r="P118" t="str">
        <f>CONCATENATE(ROW(P118)-2," - ",Components!B118)</f>
        <v xml:space="preserve">116 - </v>
      </c>
      <c r="Q118" t="str">
        <f>CONCATENATE(Measures!B110&amp;" - "&amp;Measures!D110)</f>
        <v xml:space="preserve"> - </v>
      </c>
    </row>
    <row r="119" spans="13:17" x14ac:dyDescent="0.35">
      <c r="M119" s="86" t="s">
        <v>378</v>
      </c>
      <c r="P119" t="str">
        <f>CONCATENATE(ROW(P119)-2," - ",Components!B119)</f>
        <v xml:space="preserve">117 - </v>
      </c>
      <c r="Q119" t="str">
        <f>CONCATENATE(Measures!B111&amp;" - "&amp;Measures!D111)</f>
        <v xml:space="preserve"> - </v>
      </c>
    </row>
    <row r="120" spans="13:17" x14ac:dyDescent="0.35">
      <c r="M120" s="86" t="s">
        <v>379</v>
      </c>
      <c r="P120" t="str">
        <f>CONCATENATE(ROW(P120)-2," - ",Components!B120)</f>
        <v xml:space="preserve">118 - </v>
      </c>
      <c r="Q120" t="str">
        <f>CONCATENATE(Measures!B112&amp;" - "&amp;Measures!D112)</f>
        <v xml:space="preserve"> - </v>
      </c>
    </row>
    <row r="121" spans="13:17" x14ac:dyDescent="0.35">
      <c r="M121" s="86" t="s">
        <v>380</v>
      </c>
      <c r="P121" t="str">
        <f>CONCATENATE(ROW(P121)-2," - ",Components!B121)</f>
        <v xml:space="preserve">119 - </v>
      </c>
      <c r="Q121" t="str">
        <f>CONCATENATE(Measures!B113&amp;" - "&amp;Measures!D113)</f>
        <v xml:space="preserve"> - </v>
      </c>
    </row>
    <row r="122" spans="13:17" x14ac:dyDescent="0.35">
      <c r="M122" s="86" t="s">
        <v>381</v>
      </c>
      <c r="P122" t="str">
        <f>CONCATENATE(ROW(P122)-2," - ",Components!B122)</f>
        <v xml:space="preserve">120 - </v>
      </c>
      <c r="Q122" t="str">
        <f>CONCATENATE(Measures!B114&amp;" - "&amp;Measures!D114)</f>
        <v xml:space="preserve"> - </v>
      </c>
    </row>
    <row r="123" spans="13:17" x14ac:dyDescent="0.35">
      <c r="M123" s="86" t="s">
        <v>382</v>
      </c>
      <c r="P123" t="str">
        <f>CONCATENATE(ROW(P123)-2," - ",Components!B123)</f>
        <v xml:space="preserve">121 - </v>
      </c>
      <c r="Q123" t="str">
        <f>CONCATENATE(Measures!B115&amp;" - "&amp;Measures!D115)</f>
        <v xml:space="preserve"> - </v>
      </c>
    </row>
    <row r="124" spans="13:17" x14ac:dyDescent="0.35">
      <c r="M124" s="86" t="s">
        <v>383</v>
      </c>
      <c r="P124" t="str">
        <f>CONCATENATE(ROW(P124)-2," - ",Components!B124)</f>
        <v xml:space="preserve">122 - </v>
      </c>
      <c r="Q124" t="str">
        <f>CONCATENATE(Measures!B116&amp;" - "&amp;Measures!D116)</f>
        <v xml:space="preserve"> - </v>
      </c>
    </row>
    <row r="125" spans="13:17" x14ac:dyDescent="0.35">
      <c r="M125" s="86" t="s">
        <v>384</v>
      </c>
      <c r="P125" t="str">
        <f>CONCATENATE(ROW(P125)-2," - ",Components!B125)</f>
        <v xml:space="preserve">123 - </v>
      </c>
      <c r="Q125" t="str">
        <f>CONCATENATE(Measures!B117&amp;" - "&amp;Measures!D117)</f>
        <v xml:space="preserve"> - </v>
      </c>
    </row>
    <row r="126" spans="13:17" x14ac:dyDescent="0.35">
      <c r="M126" s="86" t="s">
        <v>385</v>
      </c>
      <c r="P126" t="str">
        <f>CONCATENATE(ROW(P126)-2," - ",Components!B126)</f>
        <v xml:space="preserve">124 - </v>
      </c>
      <c r="Q126" t="str">
        <f>CONCATENATE(Measures!B118&amp;" - "&amp;Measures!D118)</f>
        <v xml:space="preserve"> - </v>
      </c>
    </row>
    <row r="127" spans="13:17" x14ac:dyDescent="0.35">
      <c r="M127" s="86" t="s">
        <v>386</v>
      </c>
      <c r="P127" t="str">
        <f>CONCATENATE(ROW(P127)-2," - ",Components!B127)</f>
        <v xml:space="preserve">125 - </v>
      </c>
      <c r="Q127" t="str">
        <f>CONCATENATE(Measures!B119&amp;" - "&amp;Measures!D119)</f>
        <v xml:space="preserve"> - </v>
      </c>
    </row>
    <row r="128" spans="13:17" x14ac:dyDescent="0.35">
      <c r="M128" s="86" t="s">
        <v>387</v>
      </c>
      <c r="P128" t="str">
        <f>CONCATENATE(ROW(P128)-2," - ",Components!B128)</f>
        <v xml:space="preserve">126 - </v>
      </c>
      <c r="Q128" t="str">
        <f>CONCATENATE(Measures!B120&amp;" - "&amp;Measures!D120)</f>
        <v xml:space="preserve"> - </v>
      </c>
    </row>
    <row r="129" spans="13:17" x14ac:dyDescent="0.35">
      <c r="M129" s="86" t="s">
        <v>388</v>
      </c>
      <c r="P129" t="str">
        <f>CONCATENATE(ROW(P129)-2," - ",Components!B129)</f>
        <v xml:space="preserve">127 - </v>
      </c>
      <c r="Q129" t="str">
        <f>CONCATENATE(Measures!B121&amp;" - "&amp;Measures!D121)</f>
        <v xml:space="preserve"> - </v>
      </c>
    </row>
    <row r="130" spans="13:17" x14ac:dyDescent="0.35">
      <c r="M130" s="86" t="s">
        <v>389</v>
      </c>
      <c r="P130" t="str">
        <f>CONCATENATE(ROW(P130)-2," - ",Components!B130)</f>
        <v xml:space="preserve">128 - </v>
      </c>
      <c r="Q130" t="str">
        <f>CONCATENATE(Measures!B122&amp;" - "&amp;Measures!D122)</f>
        <v xml:space="preserve"> - </v>
      </c>
    </row>
    <row r="131" spans="13:17" x14ac:dyDescent="0.35">
      <c r="M131" s="86" t="s">
        <v>390</v>
      </c>
      <c r="P131" t="str">
        <f>CONCATENATE(ROW(P131)-2," - ",Components!B131)</f>
        <v xml:space="preserve">129 - </v>
      </c>
      <c r="Q131" t="str">
        <f>CONCATENATE(Measures!B123&amp;" - "&amp;Measures!D123)</f>
        <v xml:space="preserve"> - </v>
      </c>
    </row>
    <row r="132" spans="13:17" x14ac:dyDescent="0.35">
      <c r="M132" s="86" t="s">
        <v>391</v>
      </c>
      <c r="P132" t="str">
        <f>CONCATENATE(ROW(P132)-2," - ",Components!B132)</f>
        <v xml:space="preserve">130 - </v>
      </c>
      <c r="Q132" t="str">
        <f>CONCATENATE(Measures!B124&amp;" - "&amp;Measures!D124)</f>
        <v xml:space="preserve"> - </v>
      </c>
    </row>
    <row r="133" spans="13:17" x14ac:dyDescent="0.35">
      <c r="M133" s="86" t="s">
        <v>392</v>
      </c>
      <c r="P133" t="str">
        <f>CONCATENATE(ROW(P133)-2," - ",Components!B133)</f>
        <v xml:space="preserve">131 - </v>
      </c>
      <c r="Q133" t="str">
        <f>CONCATENATE(Measures!B125&amp;" - "&amp;Measures!D125)</f>
        <v xml:space="preserve"> - </v>
      </c>
    </row>
    <row r="134" spans="13:17" x14ac:dyDescent="0.35">
      <c r="M134" s="86" t="s">
        <v>393</v>
      </c>
      <c r="P134" t="str">
        <f>CONCATENATE(ROW(P134)-2," - ",Components!B134)</f>
        <v xml:space="preserve">132 - </v>
      </c>
      <c r="Q134" t="str">
        <f>CONCATENATE(Measures!B126&amp;" - "&amp;Measures!D126)</f>
        <v xml:space="preserve"> - </v>
      </c>
    </row>
    <row r="135" spans="13:17" x14ac:dyDescent="0.35">
      <c r="M135" s="86" t="s">
        <v>394</v>
      </c>
      <c r="P135" t="str">
        <f>CONCATENATE(ROW(P135)-2," - ",Components!B135)</f>
        <v xml:space="preserve">133 - </v>
      </c>
      <c r="Q135" t="str">
        <f>CONCATENATE(Measures!B127&amp;" - "&amp;Measures!D127)</f>
        <v xml:space="preserve"> - </v>
      </c>
    </row>
    <row r="136" spans="13:17" x14ac:dyDescent="0.35">
      <c r="M136" s="86" t="s">
        <v>395</v>
      </c>
      <c r="P136" t="str">
        <f>CONCATENATE(ROW(P136)-2," - ",Components!B136)</f>
        <v xml:space="preserve">134 - </v>
      </c>
      <c r="Q136" t="str">
        <f>CONCATENATE(Measures!B128&amp;" - "&amp;Measures!D128)</f>
        <v xml:space="preserve"> - </v>
      </c>
    </row>
    <row r="137" spans="13:17" x14ac:dyDescent="0.35">
      <c r="M137" s="86" t="s">
        <v>396</v>
      </c>
      <c r="P137" t="str">
        <f>CONCATENATE(ROW(P137)-2," - ",Components!B137)</f>
        <v xml:space="preserve">135 - </v>
      </c>
      <c r="Q137" t="str">
        <f>CONCATENATE(Measures!B129&amp;" - "&amp;Measures!D129)</f>
        <v xml:space="preserve"> - </v>
      </c>
    </row>
    <row r="138" spans="13:17" x14ac:dyDescent="0.35">
      <c r="M138" s="86" t="s">
        <v>397</v>
      </c>
      <c r="P138" t="str">
        <f>CONCATENATE(ROW(P138)-2," - ",Components!B138)</f>
        <v xml:space="preserve">136 - </v>
      </c>
      <c r="Q138" t="str">
        <f>CONCATENATE(Measures!B130&amp;" - "&amp;Measures!D130)</f>
        <v xml:space="preserve"> - </v>
      </c>
    </row>
    <row r="139" spans="13:17" x14ac:dyDescent="0.35">
      <c r="M139" s="86" t="s">
        <v>398</v>
      </c>
      <c r="P139" t="str">
        <f>CONCATENATE(ROW(P139)-2," - ",Components!B139)</f>
        <v xml:space="preserve">137 - </v>
      </c>
      <c r="Q139" t="str">
        <f>CONCATENATE(Measures!B131&amp;" - "&amp;Measures!D131)</f>
        <v xml:space="preserve"> - </v>
      </c>
    </row>
    <row r="140" spans="13:17" x14ac:dyDescent="0.35">
      <c r="M140" s="86" t="s">
        <v>399</v>
      </c>
      <c r="P140" t="str">
        <f>CONCATENATE(ROW(P140)-2," - ",Components!B140)</f>
        <v xml:space="preserve">138 - </v>
      </c>
      <c r="Q140" t="str">
        <f>CONCATENATE(Measures!B132&amp;" - "&amp;Measures!D132)</f>
        <v xml:space="preserve"> - </v>
      </c>
    </row>
    <row r="141" spans="13:17" x14ac:dyDescent="0.35">
      <c r="M141" s="86" t="s">
        <v>400</v>
      </c>
      <c r="P141" t="str">
        <f>CONCATENATE(ROW(P141)-2," - ",Components!B141)</f>
        <v xml:space="preserve">139 - </v>
      </c>
      <c r="Q141" t="str">
        <f>CONCATENATE(Measures!B133&amp;" - "&amp;Measures!D133)</f>
        <v xml:space="preserve"> - </v>
      </c>
    </row>
    <row r="142" spans="13:17" x14ac:dyDescent="0.35">
      <c r="M142" s="86" t="s">
        <v>401</v>
      </c>
      <c r="P142" t="str">
        <f>CONCATENATE(ROW(P142)-2," - ",Components!B142)</f>
        <v xml:space="preserve">140 - </v>
      </c>
      <c r="Q142" t="str">
        <f>CONCATENATE(Measures!B134&amp;" - "&amp;Measures!D134)</f>
        <v xml:space="preserve"> - </v>
      </c>
    </row>
    <row r="143" spans="13:17" x14ac:dyDescent="0.35">
      <c r="M143" s="86" t="s">
        <v>402</v>
      </c>
      <c r="P143" t="str">
        <f>CONCATENATE(ROW(P143)-2," - ",Components!B143)</f>
        <v xml:space="preserve">141 - </v>
      </c>
      <c r="Q143" t="str">
        <f>CONCATENATE(Measures!B135&amp;" - "&amp;Measures!D135)</f>
        <v xml:space="preserve"> - </v>
      </c>
    </row>
    <row r="144" spans="13:17" x14ac:dyDescent="0.35">
      <c r="M144" s="86" t="s">
        <v>403</v>
      </c>
      <c r="P144" t="str">
        <f>CONCATENATE(ROW(P144)-2," - ",Components!B144)</f>
        <v xml:space="preserve">142 - </v>
      </c>
      <c r="Q144" t="str">
        <f>CONCATENATE(Measures!B136&amp;" - "&amp;Measures!D136)</f>
        <v xml:space="preserve"> - </v>
      </c>
    </row>
    <row r="145" spans="13:17" x14ac:dyDescent="0.35">
      <c r="M145" s="86" t="s">
        <v>404</v>
      </c>
      <c r="P145" t="str">
        <f>CONCATENATE(ROW(P145)-2," - ",Components!B145)</f>
        <v xml:space="preserve">143 - </v>
      </c>
      <c r="Q145" t="str">
        <f>CONCATENATE(Measures!B137&amp;" - "&amp;Measures!D137)</f>
        <v xml:space="preserve"> - </v>
      </c>
    </row>
    <row r="146" spans="13:17" x14ac:dyDescent="0.35">
      <c r="M146" s="86" t="s">
        <v>405</v>
      </c>
      <c r="P146" t="str">
        <f>CONCATENATE(ROW(P146)-2," - ",Components!B146)</f>
        <v xml:space="preserve">144 - </v>
      </c>
      <c r="Q146" t="str">
        <f>CONCATENATE(Measures!B138&amp;" - "&amp;Measures!D138)</f>
        <v xml:space="preserve"> - </v>
      </c>
    </row>
    <row r="147" spans="13:17" x14ac:dyDescent="0.35">
      <c r="M147" s="86" t="s">
        <v>406</v>
      </c>
      <c r="P147" t="str">
        <f>CONCATENATE(ROW(P147)-2," - ",Components!B147)</f>
        <v xml:space="preserve">145 - </v>
      </c>
      <c r="Q147" t="str">
        <f>CONCATENATE(Measures!B139&amp;" - "&amp;Measures!D139)</f>
        <v xml:space="preserve"> - </v>
      </c>
    </row>
    <row r="148" spans="13:17" x14ac:dyDescent="0.35">
      <c r="M148" s="86" t="s">
        <v>407</v>
      </c>
      <c r="P148" t="str">
        <f>CONCATENATE(ROW(P148)-2," - ",Components!B148)</f>
        <v xml:space="preserve">146 - </v>
      </c>
      <c r="Q148" t="str">
        <f>CONCATENATE(Measures!B140&amp;" - "&amp;Measures!D140)</f>
        <v xml:space="preserve"> - </v>
      </c>
    </row>
    <row r="149" spans="13:17" x14ac:dyDescent="0.35">
      <c r="M149" s="86" t="s">
        <v>408</v>
      </c>
      <c r="P149" t="str">
        <f>CONCATENATE(ROW(P149)-2," - ",Components!B149)</f>
        <v xml:space="preserve">147 - </v>
      </c>
      <c r="Q149" t="str">
        <f>CONCATENATE(Measures!B141&amp;" - "&amp;Measures!D141)</f>
        <v xml:space="preserve"> - </v>
      </c>
    </row>
    <row r="150" spans="13:17" x14ac:dyDescent="0.35">
      <c r="M150" s="86" t="s">
        <v>409</v>
      </c>
      <c r="P150" t="str">
        <f>CONCATENATE(ROW(P150)-2," - ",Components!B150)</f>
        <v xml:space="preserve">148 - </v>
      </c>
      <c r="Q150" t="str">
        <f>CONCATENATE(Measures!B142&amp;" - "&amp;Measures!D142)</f>
        <v xml:space="preserve"> - </v>
      </c>
    </row>
    <row r="151" spans="13:17" x14ac:dyDescent="0.35">
      <c r="M151" s="86" t="s">
        <v>410</v>
      </c>
      <c r="P151" t="str">
        <f>CONCATENATE(ROW(P151)-2," - ",Components!B151)</f>
        <v xml:space="preserve">149 - </v>
      </c>
      <c r="Q151" t="str">
        <f>CONCATENATE(Measures!B143&amp;" - "&amp;Measures!D143)</f>
        <v xml:space="preserve"> - </v>
      </c>
    </row>
    <row r="152" spans="13:17" x14ac:dyDescent="0.35">
      <c r="M152" s="86" t="s">
        <v>411</v>
      </c>
      <c r="P152" t="str">
        <f>CONCATENATE(ROW(P152)-2," - ",Components!B152)</f>
        <v xml:space="preserve">150 - </v>
      </c>
      <c r="Q152" t="str">
        <f>CONCATENATE(Measures!B144&amp;" - "&amp;Measures!D144)</f>
        <v xml:space="preserve"> - </v>
      </c>
    </row>
    <row r="153" spans="13:17" x14ac:dyDescent="0.35">
      <c r="M153" s="86" t="s">
        <v>412</v>
      </c>
      <c r="P153" t="str">
        <f>CONCATENATE(ROW(P153)-2," - ",Components!B153)</f>
        <v xml:space="preserve">151 - </v>
      </c>
      <c r="Q153" t="str">
        <f>CONCATENATE(Measures!B145&amp;" - "&amp;Measures!D145)</f>
        <v xml:space="preserve"> - </v>
      </c>
    </row>
    <row r="154" spans="13:17" x14ac:dyDescent="0.35">
      <c r="M154" s="86" t="s">
        <v>413</v>
      </c>
      <c r="P154" t="str">
        <f>CONCATENATE(ROW(P154)-2," - ",Components!B154)</f>
        <v xml:space="preserve">152 - </v>
      </c>
      <c r="Q154" t="str">
        <f>CONCATENATE(Measures!B146&amp;" - "&amp;Measures!D146)</f>
        <v xml:space="preserve"> - </v>
      </c>
    </row>
    <row r="155" spans="13:17" x14ac:dyDescent="0.35">
      <c r="M155" s="86" t="s">
        <v>414</v>
      </c>
      <c r="P155" t="str">
        <f>CONCATENATE(ROW(P155)-2," - ",Components!B155)</f>
        <v xml:space="preserve">153 - </v>
      </c>
      <c r="Q155" t="str">
        <f>CONCATENATE(Measures!B147&amp;" - "&amp;Measures!D147)</f>
        <v xml:space="preserve"> - </v>
      </c>
    </row>
    <row r="156" spans="13:17" x14ac:dyDescent="0.35">
      <c r="M156" s="86" t="s">
        <v>415</v>
      </c>
      <c r="P156" t="str">
        <f>CONCATENATE(ROW(P156)-2," - ",Components!B156)</f>
        <v xml:space="preserve">154 - </v>
      </c>
      <c r="Q156" t="str">
        <f>CONCATENATE(Measures!B148&amp;" - "&amp;Measures!D148)</f>
        <v xml:space="preserve"> - </v>
      </c>
    </row>
    <row r="157" spans="13:17" x14ac:dyDescent="0.35">
      <c r="M157" s="86" t="s">
        <v>416</v>
      </c>
      <c r="P157" t="str">
        <f>CONCATENATE(ROW(P157)-2," - ",Components!B157)</f>
        <v xml:space="preserve">155 - </v>
      </c>
      <c r="Q157" t="str">
        <f>CONCATENATE(Measures!B149&amp;" - "&amp;Measures!D149)</f>
        <v xml:space="preserve"> - </v>
      </c>
    </row>
    <row r="158" spans="13:17" x14ac:dyDescent="0.35">
      <c r="M158" s="86" t="s">
        <v>417</v>
      </c>
      <c r="P158" t="str">
        <f>CONCATENATE(ROW(P158)-2," - ",Components!B158)</f>
        <v xml:space="preserve">156 - </v>
      </c>
      <c r="Q158" t="str">
        <f>CONCATENATE(Measures!B150&amp;" - "&amp;Measures!D150)</f>
        <v xml:space="preserve"> - </v>
      </c>
    </row>
    <row r="159" spans="13:17" x14ac:dyDescent="0.35">
      <c r="M159" s="86" t="s">
        <v>418</v>
      </c>
      <c r="P159" t="str">
        <f>CONCATENATE(ROW(P159)-2," - ",Components!B159)</f>
        <v xml:space="preserve">157 - </v>
      </c>
      <c r="Q159" t="str">
        <f>CONCATENATE(Measures!B151&amp;" - "&amp;Measures!D151)</f>
        <v xml:space="preserve"> - </v>
      </c>
    </row>
    <row r="160" spans="13:17" x14ac:dyDescent="0.35">
      <c r="M160" s="86" t="s">
        <v>419</v>
      </c>
      <c r="P160" t="str">
        <f>CONCATENATE(ROW(P160)-2," - ",Components!B160)</f>
        <v xml:space="preserve">158 - </v>
      </c>
      <c r="Q160" t="str">
        <f>CONCATENATE(Measures!B152&amp;" - "&amp;Measures!D152)</f>
        <v xml:space="preserve"> - </v>
      </c>
    </row>
    <row r="161" spans="13:17" x14ac:dyDescent="0.35">
      <c r="M161" s="86" t="s">
        <v>420</v>
      </c>
      <c r="P161" t="str">
        <f>CONCATENATE(ROW(P161)-2," - ",Components!B161)</f>
        <v xml:space="preserve">159 - </v>
      </c>
      <c r="Q161" t="str">
        <f>CONCATENATE(Measures!B153&amp;" - "&amp;Measures!D153)</f>
        <v xml:space="preserve"> - </v>
      </c>
    </row>
    <row r="162" spans="13:17" x14ac:dyDescent="0.35">
      <c r="M162" s="86" t="s">
        <v>421</v>
      </c>
      <c r="P162" t="str">
        <f>CONCATENATE(ROW(P162)-2," - ",Components!B162)</f>
        <v xml:space="preserve">160 - </v>
      </c>
      <c r="Q162" t="str">
        <f>CONCATENATE(Measures!B154&amp;" - "&amp;Measures!D154)</f>
        <v xml:space="preserve"> - </v>
      </c>
    </row>
    <row r="163" spans="13:17" x14ac:dyDescent="0.35">
      <c r="M163" s="86" t="s">
        <v>422</v>
      </c>
      <c r="P163" t="str">
        <f>CONCATENATE(ROW(P163)-2," - ",Components!B163)</f>
        <v xml:space="preserve">161 - </v>
      </c>
      <c r="Q163" t="str">
        <f>CONCATENATE(Measures!B155&amp;" - "&amp;Measures!D155)</f>
        <v xml:space="preserve"> - </v>
      </c>
    </row>
    <row r="164" spans="13:17" x14ac:dyDescent="0.35">
      <c r="M164" s="86" t="s">
        <v>423</v>
      </c>
      <c r="P164" t="str">
        <f>CONCATENATE(ROW(P164)-2," - ",Components!B164)</f>
        <v xml:space="preserve">162 - </v>
      </c>
      <c r="Q164" t="str">
        <f>CONCATENATE(Measures!B156&amp;" - "&amp;Measures!D156)</f>
        <v xml:space="preserve"> - </v>
      </c>
    </row>
    <row r="165" spans="13:17" x14ac:dyDescent="0.35">
      <c r="M165" s="86" t="s">
        <v>424</v>
      </c>
      <c r="P165" t="str">
        <f>CONCATENATE(ROW(P165)-2," - ",Components!B165)</f>
        <v xml:space="preserve">163 - </v>
      </c>
      <c r="Q165" t="str">
        <f>CONCATENATE(Measures!B157&amp;" - "&amp;Measures!D157)</f>
        <v xml:space="preserve"> - </v>
      </c>
    </row>
    <row r="166" spans="13:17" x14ac:dyDescent="0.35">
      <c r="M166" s="86" t="s">
        <v>425</v>
      </c>
      <c r="P166" t="str">
        <f>CONCATENATE(ROW(P166)-2," - ",Components!B166)</f>
        <v xml:space="preserve">164 - </v>
      </c>
      <c r="Q166" t="str">
        <f>CONCATENATE(Measures!B158&amp;" - "&amp;Measures!D158)</f>
        <v xml:space="preserve"> - </v>
      </c>
    </row>
    <row r="167" spans="13:17" x14ac:dyDescent="0.35">
      <c r="M167" s="86" t="s">
        <v>426</v>
      </c>
      <c r="P167" t="str">
        <f>CONCATENATE(ROW(P167)-2," - ",Components!B167)</f>
        <v xml:space="preserve">165 - </v>
      </c>
      <c r="Q167" t="str">
        <f>CONCATENATE(Measures!B159&amp;" - "&amp;Measures!D159)</f>
        <v xml:space="preserve"> - </v>
      </c>
    </row>
    <row r="168" spans="13:17" x14ac:dyDescent="0.35">
      <c r="M168" s="86" t="s">
        <v>427</v>
      </c>
      <c r="P168" t="str">
        <f>CONCATENATE(ROW(P168)-2," - ",Components!B168)</f>
        <v xml:space="preserve">166 - </v>
      </c>
      <c r="Q168" t="str">
        <f>CONCATENATE(Measures!B160&amp;" - "&amp;Measures!D160)</f>
        <v xml:space="preserve"> - </v>
      </c>
    </row>
    <row r="169" spans="13:17" x14ac:dyDescent="0.35">
      <c r="M169" s="86" t="s">
        <v>428</v>
      </c>
      <c r="P169" t="str">
        <f>CONCATENATE(ROW(P169)-2," - ",Components!B169)</f>
        <v xml:space="preserve">167 - </v>
      </c>
      <c r="Q169" t="str">
        <f>CONCATENATE(Measures!B161&amp;" - "&amp;Measures!D161)</f>
        <v xml:space="preserve"> - </v>
      </c>
    </row>
    <row r="170" spans="13:17" x14ac:dyDescent="0.35">
      <c r="M170" s="86" t="s">
        <v>429</v>
      </c>
      <c r="P170" t="str">
        <f>CONCATENATE(ROW(P170)-2," - ",Components!B170)</f>
        <v xml:space="preserve">168 - </v>
      </c>
      <c r="Q170" t="str">
        <f>CONCATENATE(Measures!B162&amp;" - "&amp;Measures!D162)</f>
        <v xml:space="preserve"> - </v>
      </c>
    </row>
    <row r="171" spans="13:17" x14ac:dyDescent="0.35">
      <c r="M171" s="86" t="s">
        <v>430</v>
      </c>
      <c r="P171" t="str">
        <f>CONCATENATE(ROW(P171)-2," - ",Components!B171)</f>
        <v xml:space="preserve">169 - </v>
      </c>
      <c r="Q171" t="str">
        <f>CONCATENATE(Measures!B163&amp;" - "&amp;Measures!D163)</f>
        <v xml:space="preserve"> - </v>
      </c>
    </row>
    <row r="172" spans="13:17" x14ac:dyDescent="0.35">
      <c r="M172" s="86" t="s">
        <v>431</v>
      </c>
      <c r="P172" t="str">
        <f>CONCATENATE(ROW(P172)-2," - ",Components!B172)</f>
        <v xml:space="preserve">170 - </v>
      </c>
      <c r="Q172" t="str">
        <f>CONCATENATE(Measures!B164&amp;" - "&amp;Measures!D164)</f>
        <v xml:space="preserve"> - </v>
      </c>
    </row>
    <row r="173" spans="13:17" x14ac:dyDescent="0.35">
      <c r="M173" s="86" t="s">
        <v>432</v>
      </c>
      <c r="P173" t="str">
        <f>CONCATENATE(ROW(P173)-2," - ",Components!B173)</f>
        <v xml:space="preserve">171 - </v>
      </c>
      <c r="Q173" t="str">
        <f>CONCATENATE(Measures!B165&amp;" - "&amp;Measures!D165)</f>
        <v xml:space="preserve"> - </v>
      </c>
    </row>
    <row r="174" spans="13:17" x14ac:dyDescent="0.35">
      <c r="M174" s="86" t="s">
        <v>433</v>
      </c>
      <c r="P174" t="str">
        <f>CONCATENATE(ROW(P174)-2," - ",Components!B174)</f>
        <v xml:space="preserve">172 - </v>
      </c>
      <c r="Q174" t="str">
        <f>CONCATENATE(Measures!B166&amp;" - "&amp;Measures!D166)</f>
        <v xml:space="preserve"> - </v>
      </c>
    </row>
    <row r="175" spans="13:17" x14ac:dyDescent="0.35">
      <c r="M175" s="86" t="s">
        <v>434</v>
      </c>
      <c r="P175" t="str">
        <f>CONCATENATE(ROW(P175)-2," - ",Components!B175)</f>
        <v xml:space="preserve">173 - </v>
      </c>
      <c r="Q175" t="str">
        <f>CONCATENATE(Measures!B167&amp;" - "&amp;Measures!D167)</f>
        <v xml:space="preserve"> - </v>
      </c>
    </row>
    <row r="176" spans="13:17" x14ac:dyDescent="0.35">
      <c r="M176" s="86" t="s">
        <v>435</v>
      </c>
      <c r="P176" t="str">
        <f>CONCATENATE(ROW(P176)-2," - ",Components!B176)</f>
        <v xml:space="preserve">174 - </v>
      </c>
      <c r="Q176" t="str">
        <f>CONCATENATE(Measures!B168&amp;" - "&amp;Measures!D168)</f>
        <v xml:space="preserve"> - </v>
      </c>
    </row>
    <row r="177" spans="13:17" x14ac:dyDescent="0.35">
      <c r="M177" s="86" t="s">
        <v>436</v>
      </c>
      <c r="P177" t="str">
        <f>CONCATENATE(ROW(P177)-2," - ",Components!B177)</f>
        <v xml:space="preserve">175 - </v>
      </c>
      <c r="Q177" t="str">
        <f>CONCATENATE(Measures!B169&amp;" - "&amp;Measures!D169)</f>
        <v xml:space="preserve"> - </v>
      </c>
    </row>
    <row r="178" spans="13:17" x14ac:dyDescent="0.35">
      <c r="M178" s="86" t="s">
        <v>437</v>
      </c>
      <c r="P178" t="str">
        <f>CONCATENATE(ROW(P178)-2," - ",Components!B178)</f>
        <v xml:space="preserve">176 - </v>
      </c>
      <c r="Q178" t="str">
        <f>CONCATENATE(Measures!B170&amp;" - "&amp;Measures!D170)</f>
        <v xml:space="preserve"> - </v>
      </c>
    </row>
    <row r="179" spans="13:17" x14ac:dyDescent="0.35">
      <c r="M179" s="86" t="s">
        <v>438</v>
      </c>
      <c r="P179" t="str">
        <f>CONCATENATE(ROW(P179)-2," - ",Components!B179)</f>
        <v xml:space="preserve">177 - </v>
      </c>
      <c r="Q179" t="str">
        <f>CONCATENATE(Measures!B171&amp;" - "&amp;Measures!D171)</f>
        <v xml:space="preserve"> - </v>
      </c>
    </row>
    <row r="180" spans="13:17" x14ac:dyDescent="0.35">
      <c r="M180" s="86" t="s">
        <v>439</v>
      </c>
      <c r="P180" t="str">
        <f>CONCATENATE(ROW(P180)-2," - ",Components!B180)</f>
        <v xml:space="preserve">178 - </v>
      </c>
      <c r="Q180" t="str">
        <f>CONCATENATE(Measures!B172&amp;" - "&amp;Measures!D172)</f>
        <v xml:space="preserve"> - </v>
      </c>
    </row>
    <row r="181" spans="13:17" x14ac:dyDescent="0.35">
      <c r="M181" s="86" t="s">
        <v>440</v>
      </c>
      <c r="P181" t="str">
        <f>CONCATENATE(ROW(P181)-2," - ",Components!B181)</f>
        <v xml:space="preserve">179 - </v>
      </c>
      <c r="Q181" t="str">
        <f>CONCATENATE(Measures!B173&amp;" - "&amp;Measures!D173)</f>
        <v xml:space="preserve"> - </v>
      </c>
    </row>
    <row r="182" spans="13:17" x14ac:dyDescent="0.35">
      <c r="P182" t="str">
        <f>CONCATENATE(ROW(P182)-2," - ",Components!B182)</f>
        <v xml:space="preserve">180 - </v>
      </c>
      <c r="Q182" t="str">
        <f>CONCATENATE(Measures!B174&amp;" - "&amp;Measures!D174)</f>
        <v xml:space="preserve"> - </v>
      </c>
    </row>
    <row r="183" spans="13:17" x14ac:dyDescent="0.35">
      <c r="P183" t="str">
        <f>CONCATENATE(ROW(P183)-2," - ",Components!B183)</f>
        <v xml:space="preserve">181 - </v>
      </c>
      <c r="Q183" t="str">
        <f>CONCATENATE(Measures!B175&amp;" - "&amp;Measures!D175)</f>
        <v xml:space="preserve"> - </v>
      </c>
    </row>
    <row r="184" spans="13:17" x14ac:dyDescent="0.35">
      <c r="P184" t="str">
        <f>CONCATENATE(ROW(P184)-2," - ",Components!B184)</f>
        <v xml:space="preserve">182 - </v>
      </c>
      <c r="Q184" t="str">
        <f>CONCATENATE(Measures!B176&amp;" - "&amp;Measures!D176)</f>
        <v xml:space="preserve"> - </v>
      </c>
    </row>
    <row r="185" spans="13:17" x14ac:dyDescent="0.35">
      <c r="P185" t="str">
        <f>CONCATENATE(ROW(P185)-2," - ",Components!B185)</f>
        <v xml:space="preserve">183 - </v>
      </c>
      <c r="Q185" t="str">
        <f>CONCATENATE(Measures!B177&amp;" - "&amp;Measures!D177)</f>
        <v xml:space="preserve"> - </v>
      </c>
    </row>
    <row r="186" spans="13:17" x14ac:dyDescent="0.35">
      <c r="P186" t="str">
        <f>CONCATENATE(ROW(P186)-2," - ",Components!B186)</f>
        <v xml:space="preserve">184 - </v>
      </c>
      <c r="Q186" t="str">
        <f>CONCATENATE(Measures!B178&amp;" - "&amp;Measures!D178)</f>
        <v xml:space="preserve"> - </v>
      </c>
    </row>
    <row r="187" spans="13:17" x14ac:dyDescent="0.35">
      <c r="P187" t="str">
        <f>CONCATENATE(ROW(P187)-2," - ",Components!B187)</f>
        <v xml:space="preserve">185 - </v>
      </c>
      <c r="Q187" t="str">
        <f>CONCATENATE(Measures!B179&amp;" - "&amp;Measures!D179)</f>
        <v xml:space="preserve"> - </v>
      </c>
    </row>
    <row r="188" spans="13:17" x14ac:dyDescent="0.35">
      <c r="P188" t="str">
        <f>CONCATENATE(ROW(P188)-2," - ",Components!B188)</f>
        <v xml:space="preserve">186 - </v>
      </c>
      <c r="Q188" t="str">
        <f>CONCATENATE(Measures!B180&amp;" - "&amp;Measures!D180)</f>
        <v xml:space="preserve"> - </v>
      </c>
    </row>
    <row r="189" spans="13:17" x14ac:dyDescent="0.35">
      <c r="P189" t="str">
        <f>CONCATENATE(ROW(P189)-2," - ",Components!B189)</f>
        <v xml:space="preserve">187 - </v>
      </c>
      <c r="Q189" t="str">
        <f>CONCATENATE(Measures!B181&amp;" - "&amp;Measures!D181)</f>
        <v xml:space="preserve"> - </v>
      </c>
    </row>
    <row r="190" spans="13:17" x14ac:dyDescent="0.35">
      <c r="P190" t="str">
        <f>CONCATENATE(ROW(P190)-2," - ",Components!B190)</f>
        <v xml:space="preserve">188 - </v>
      </c>
      <c r="Q190" t="str">
        <f>CONCATENATE(Measures!B182&amp;" - "&amp;Measures!D182)</f>
        <v xml:space="preserve"> - </v>
      </c>
    </row>
    <row r="191" spans="13:17" x14ac:dyDescent="0.35">
      <c r="P191" t="str">
        <f>CONCATENATE(ROW(P191)-2," - ",Components!B191)</f>
        <v xml:space="preserve">189 - </v>
      </c>
      <c r="Q191" t="str">
        <f>CONCATENATE(Measures!B183&amp;" - "&amp;Measures!D183)</f>
        <v xml:space="preserve"> - </v>
      </c>
    </row>
    <row r="192" spans="13:17" x14ac:dyDescent="0.35">
      <c r="P192" t="str">
        <f>CONCATENATE(ROW(P192)-2," - ",Components!B192)</f>
        <v xml:space="preserve">190 - </v>
      </c>
      <c r="Q192" t="str">
        <f>CONCATENATE(Measures!B184&amp;" - "&amp;Measures!D184)</f>
        <v xml:space="preserve"> - </v>
      </c>
    </row>
    <row r="193" spans="16:17" x14ac:dyDescent="0.35">
      <c r="P193" t="str">
        <f>CONCATENATE(ROW(P193)-2," - ",Components!B193)</f>
        <v xml:space="preserve">191 - </v>
      </c>
      <c r="Q193" t="str">
        <f>CONCATENATE(Measures!B185&amp;" - "&amp;Measures!D185)</f>
        <v xml:space="preserve"> - </v>
      </c>
    </row>
    <row r="194" spans="16:17" x14ac:dyDescent="0.35">
      <c r="P194" t="str">
        <f>CONCATENATE(ROW(P194)-2," - ",Components!B194)</f>
        <v xml:space="preserve">192 - </v>
      </c>
      <c r="Q194" t="str">
        <f>CONCATENATE(Measures!B186&amp;" - "&amp;Measures!D186)</f>
        <v xml:space="preserve"> - </v>
      </c>
    </row>
    <row r="195" spans="16:17" x14ac:dyDescent="0.35">
      <c r="P195" t="str">
        <f>CONCATENATE(ROW(P195)-2," - ",Components!B195)</f>
        <v xml:space="preserve">193 - </v>
      </c>
      <c r="Q195" t="str">
        <f>CONCATENATE(Measures!B187&amp;" - "&amp;Measures!D187)</f>
        <v xml:space="preserve"> - </v>
      </c>
    </row>
    <row r="196" spans="16:17" x14ac:dyDescent="0.35">
      <c r="P196" t="str">
        <f>CONCATENATE(ROW(P196)-2," - ",Components!B196)</f>
        <v xml:space="preserve">194 - </v>
      </c>
      <c r="Q196" t="str">
        <f>CONCATENATE(Measures!B188&amp;" - "&amp;Measures!D188)</f>
        <v xml:space="preserve"> - </v>
      </c>
    </row>
    <row r="197" spans="16:17" x14ac:dyDescent="0.35">
      <c r="P197" t="str">
        <f>CONCATENATE(ROW(P197)-2," - ",Components!B197)</f>
        <v xml:space="preserve">195 - </v>
      </c>
      <c r="Q197" t="str">
        <f>CONCATENATE(Measures!B189&amp;" - "&amp;Measures!D189)</f>
        <v xml:space="preserve"> - </v>
      </c>
    </row>
    <row r="198" spans="16:17" x14ac:dyDescent="0.35">
      <c r="P198" t="str">
        <f>CONCATENATE(ROW(P198)-2," - ",Components!B198)</f>
        <v xml:space="preserve">196 - </v>
      </c>
      <c r="Q198" t="str">
        <f>CONCATENATE(Measures!B190&amp;" - "&amp;Measures!D190)</f>
        <v xml:space="preserve"> - </v>
      </c>
    </row>
    <row r="199" spans="16:17" x14ac:dyDescent="0.35">
      <c r="P199" t="str">
        <f>CONCATENATE(ROW(P199)-2," - ",Components!B199)</f>
        <v xml:space="preserve">197 - </v>
      </c>
      <c r="Q199" t="str">
        <f>CONCATENATE(Measures!B191&amp;" - "&amp;Measures!D191)</f>
        <v xml:space="preserve"> - </v>
      </c>
    </row>
    <row r="200" spans="16:17" x14ac:dyDescent="0.35">
      <c r="P200" t="str">
        <f>CONCATENATE(ROW(P200)-2," - ",Components!B200)</f>
        <v xml:space="preserve">198 - </v>
      </c>
      <c r="Q200" t="str">
        <f>CONCATENATE(Measures!B192&amp;" - "&amp;Measures!D192)</f>
        <v xml:space="preserve"> - </v>
      </c>
    </row>
    <row r="201" spans="16:17" x14ac:dyDescent="0.35">
      <c r="P201" t="str">
        <f>CONCATENATE(ROW(P201)-2," - ",Components!B201)</f>
        <v xml:space="preserve">199 - </v>
      </c>
      <c r="Q201" t="str">
        <f>CONCATENATE(Measures!B193&amp;" - "&amp;Measures!D193)</f>
        <v xml:space="preserve"> - </v>
      </c>
    </row>
    <row r="202" spans="16:17" x14ac:dyDescent="0.35">
      <c r="P202" t="str">
        <f>CONCATENATE(ROW(P202)-2," - ",Components!B202)</f>
        <v xml:space="preserve">200 - </v>
      </c>
      <c r="Q202" t="str">
        <f>CONCATENATE(Measures!B194&amp;" - "&amp;Measures!D194)</f>
        <v xml:space="preserve"> - </v>
      </c>
    </row>
    <row r="203" spans="16:17" x14ac:dyDescent="0.35">
      <c r="P203" t="str">
        <f>CONCATENATE(ROW(P203)-2," - ",Components!B203)</f>
        <v xml:space="preserve">201 - </v>
      </c>
      <c r="Q203" t="str">
        <f>CONCATENATE(Measures!B195&amp;" - "&amp;Measures!D195)</f>
        <v xml:space="preserve"> - </v>
      </c>
    </row>
    <row r="204" spans="16:17" x14ac:dyDescent="0.35">
      <c r="P204" t="str">
        <f>CONCATENATE(ROW(P204)-2," - ",Components!B204)</f>
        <v xml:space="preserve">202 - </v>
      </c>
      <c r="Q204" t="str">
        <f>CONCATENATE(Measures!B196&amp;" - "&amp;Measures!D196)</f>
        <v xml:space="preserve"> - </v>
      </c>
    </row>
    <row r="205" spans="16:17" x14ac:dyDescent="0.35">
      <c r="P205" t="str">
        <f>CONCATENATE(ROW(P205)-2," - ",Components!B205)</f>
        <v xml:space="preserve">203 - </v>
      </c>
      <c r="Q205" t="str">
        <f>CONCATENATE(Measures!B197&amp;" - "&amp;Measures!D197)</f>
        <v xml:space="preserve"> - </v>
      </c>
    </row>
    <row r="206" spans="16:17" x14ac:dyDescent="0.35">
      <c r="P206" t="str">
        <f>CONCATENATE(ROW(P206)-2," - ",Components!B206)</f>
        <v xml:space="preserve">204 - </v>
      </c>
      <c r="Q206" t="str">
        <f>CONCATENATE(Measures!B198&amp;" - "&amp;Measures!D198)</f>
        <v xml:space="preserve"> - </v>
      </c>
    </row>
    <row r="207" spans="16:17" x14ac:dyDescent="0.35">
      <c r="P207" t="str">
        <f>CONCATENATE(ROW(P207)-2," - ",Components!B207)</f>
        <v xml:space="preserve">205 - </v>
      </c>
      <c r="Q207" t="str">
        <f>CONCATENATE(Measures!B199&amp;" - "&amp;Measures!D199)</f>
        <v xml:space="preserve"> - </v>
      </c>
    </row>
    <row r="208" spans="16:17" x14ac:dyDescent="0.35">
      <c r="P208" t="str">
        <f>CONCATENATE(ROW(P208)-2," - ",Components!B208)</f>
        <v xml:space="preserve">206 - </v>
      </c>
      <c r="Q208" t="str">
        <f>CONCATENATE(Measures!B200&amp;" - "&amp;Measures!D200)</f>
        <v xml:space="preserve"> - </v>
      </c>
    </row>
    <row r="209" spans="16:17" x14ac:dyDescent="0.35">
      <c r="P209" t="str">
        <f>CONCATENATE(ROW(P209)-2," - ",Components!B209)</f>
        <v xml:space="preserve">207 - </v>
      </c>
      <c r="Q209" t="str">
        <f>CONCATENATE(Measures!B201&amp;" - "&amp;Measures!D201)</f>
        <v xml:space="preserve"> - </v>
      </c>
    </row>
    <row r="210" spans="16:17" x14ac:dyDescent="0.35">
      <c r="P210" t="str">
        <f>CONCATENATE(ROW(P210)-2," - ",Components!B210)</f>
        <v xml:space="preserve">208 - </v>
      </c>
      <c r="Q210" t="str">
        <f>CONCATENATE(Measures!B202&amp;" - "&amp;Measures!D202)</f>
        <v xml:space="preserve"> - </v>
      </c>
    </row>
    <row r="211" spans="16:17" x14ac:dyDescent="0.35">
      <c r="P211" t="str">
        <f>CONCATENATE(ROW(P211)-2," - ",Components!B211)</f>
        <v xml:space="preserve">209 - </v>
      </c>
      <c r="Q211" t="str">
        <f>CONCATENATE(Measures!B203&amp;" - "&amp;Measures!D203)</f>
        <v xml:space="preserve"> - </v>
      </c>
    </row>
    <row r="212" spans="16:17" x14ac:dyDescent="0.35">
      <c r="P212" t="str">
        <f>CONCATENATE(ROW(P212)-2," - ",Components!B212)</f>
        <v xml:space="preserve">210 - </v>
      </c>
      <c r="Q212" t="str">
        <f>CONCATENATE(Measures!B204&amp;" - "&amp;Measures!D204)</f>
        <v xml:space="preserve"> - </v>
      </c>
    </row>
    <row r="213" spans="16:17" x14ac:dyDescent="0.35">
      <c r="P213" t="str">
        <f>CONCATENATE(ROW(P213)-2," - ",Components!B213)</f>
        <v xml:space="preserve">211 - </v>
      </c>
      <c r="Q213" t="str">
        <f>CONCATENATE(Measures!B205&amp;" - "&amp;Measures!D205)</f>
        <v xml:space="preserve"> - </v>
      </c>
    </row>
    <row r="214" spans="16:17" x14ac:dyDescent="0.35">
      <c r="P214" t="str">
        <f>CONCATENATE(ROW(P214)-2," - ",Components!B214)</f>
        <v xml:space="preserve">212 - </v>
      </c>
      <c r="Q214" t="str">
        <f>CONCATENATE(Measures!B206&amp;" - "&amp;Measures!D206)</f>
        <v xml:space="preserve"> - </v>
      </c>
    </row>
    <row r="215" spans="16:17" x14ac:dyDescent="0.35">
      <c r="P215" t="str">
        <f>CONCATENATE(ROW(P215)-2," - ",Components!B215)</f>
        <v xml:space="preserve">213 - </v>
      </c>
      <c r="Q215" t="str">
        <f>CONCATENATE(Measures!B207&amp;" - "&amp;Measures!D207)</f>
        <v xml:space="preserve"> - </v>
      </c>
    </row>
    <row r="216" spans="16:17" x14ac:dyDescent="0.35">
      <c r="P216" t="str">
        <f>CONCATENATE(ROW(P216)-2," - ",Components!B216)</f>
        <v xml:space="preserve">214 - </v>
      </c>
      <c r="Q216" t="str">
        <f>CONCATENATE(Measures!B208&amp;" - "&amp;Measures!D208)</f>
        <v xml:space="preserve"> - </v>
      </c>
    </row>
    <row r="217" spans="16:17" x14ac:dyDescent="0.35">
      <c r="P217" t="str">
        <f>CONCATENATE(ROW(P217)-2," - ",Components!B217)</f>
        <v xml:space="preserve">215 - </v>
      </c>
      <c r="Q217" t="str">
        <f>CONCATENATE(Measures!B209&amp;" - "&amp;Measures!D209)</f>
        <v xml:space="preserve"> - </v>
      </c>
    </row>
    <row r="218" spans="16:17" x14ac:dyDescent="0.35">
      <c r="P218" t="str">
        <f>CONCATENATE(ROW(P218)-2," - ",Components!B218)</f>
        <v xml:space="preserve">216 - </v>
      </c>
      <c r="Q218" t="str">
        <f>CONCATENATE(Measures!B210&amp;" - "&amp;Measures!D210)</f>
        <v xml:space="preserve"> - </v>
      </c>
    </row>
    <row r="219" spans="16:17" x14ac:dyDescent="0.35">
      <c r="P219" t="str">
        <f>CONCATENATE(ROW(P219)-2," - ",Components!B219)</f>
        <v xml:space="preserve">217 - </v>
      </c>
      <c r="Q219" t="str">
        <f>CONCATENATE(Measures!B211&amp;" - "&amp;Measures!D211)</f>
        <v xml:space="preserve"> - </v>
      </c>
    </row>
    <row r="220" spans="16:17" x14ac:dyDescent="0.35">
      <c r="P220" t="str">
        <f>CONCATENATE(ROW(P220)-2," - ",Components!B220)</f>
        <v xml:space="preserve">218 - </v>
      </c>
      <c r="Q220" t="str">
        <f>CONCATENATE(Measures!B212&amp;" - "&amp;Measures!D212)</f>
        <v xml:space="preserve"> - </v>
      </c>
    </row>
    <row r="221" spans="16:17" x14ac:dyDescent="0.35">
      <c r="P221" t="str">
        <f>CONCATENATE(ROW(P221)-2," - ",Components!B221)</f>
        <v xml:space="preserve">219 - </v>
      </c>
      <c r="Q221" t="str">
        <f>CONCATENATE(Measures!B213&amp;" - "&amp;Measures!D213)</f>
        <v xml:space="preserve"> - </v>
      </c>
    </row>
    <row r="222" spans="16:17" x14ac:dyDescent="0.35">
      <c r="P222" t="str">
        <f>CONCATENATE(ROW(P222)-2," - ",Components!B222)</f>
        <v xml:space="preserve">220 - </v>
      </c>
      <c r="Q222" t="str">
        <f>CONCATENATE(Measures!B214&amp;" - "&amp;Measures!D214)</f>
        <v xml:space="preserve"> - </v>
      </c>
    </row>
    <row r="223" spans="16:17" x14ac:dyDescent="0.35">
      <c r="P223" t="str">
        <f>CONCATENATE(ROW(P223)-2," - ",Components!B223)</f>
        <v xml:space="preserve">221 - </v>
      </c>
      <c r="Q223" t="str">
        <f>CONCATENATE(Measures!B215&amp;" - "&amp;Measures!D215)</f>
        <v xml:space="preserve"> - </v>
      </c>
    </row>
    <row r="224" spans="16:17" x14ac:dyDescent="0.35">
      <c r="P224" t="str">
        <f>CONCATENATE(ROW(P224)-2," - ",Components!B224)</f>
        <v xml:space="preserve">222 - </v>
      </c>
      <c r="Q224" t="str">
        <f>CONCATENATE(Measures!B216&amp;" - "&amp;Measures!D216)</f>
        <v xml:space="preserve"> - </v>
      </c>
    </row>
    <row r="225" spans="16:17" x14ac:dyDescent="0.35">
      <c r="P225" t="str">
        <f>CONCATENATE(ROW(P225)-2," - ",Components!B225)</f>
        <v xml:space="preserve">223 - </v>
      </c>
      <c r="Q225" t="str">
        <f>CONCATENATE(Measures!B217&amp;" - "&amp;Measures!D217)</f>
        <v xml:space="preserve"> - </v>
      </c>
    </row>
    <row r="226" spans="16:17" x14ac:dyDescent="0.35">
      <c r="P226" t="str">
        <f>CONCATENATE(ROW(P226)-2," - ",Components!B226)</f>
        <v xml:space="preserve">224 - </v>
      </c>
      <c r="Q226" t="str">
        <f>CONCATENATE(Measures!B218&amp;" - "&amp;Measures!D218)</f>
        <v xml:space="preserve"> - </v>
      </c>
    </row>
    <row r="227" spans="16:17" x14ac:dyDescent="0.35">
      <c r="P227" t="str">
        <f>CONCATENATE(ROW(P227)-2," - ",Components!B227)</f>
        <v xml:space="preserve">225 - </v>
      </c>
      <c r="Q227" t="str">
        <f>CONCATENATE(Measures!B219&amp;" - "&amp;Measures!D219)</f>
        <v xml:space="preserve"> - </v>
      </c>
    </row>
    <row r="228" spans="16:17" x14ac:dyDescent="0.35">
      <c r="P228" t="str">
        <f>CONCATENATE(ROW(P228)-2," - ",Components!B228)</f>
        <v xml:space="preserve">226 - </v>
      </c>
      <c r="Q228" t="str">
        <f>CONCATENATE(Measures!B220&amp;" - "&amp;Measures!D220)</f>
        <v xml:space="preserve"> - </v>
      </c>
    </row>
    <row r="229" spans="16:17" x14ac:dyDescent="0.35">
      <c r="P229" t="str">
        <f>CONCATENATE(ROW(P229)-2," - ",Components!B229)</f>
        <v xml:space="preserve">227 - </v>
      </c>
      <c r="Q229" t="str">
        <f>CONCATENATE(Measures!B221&amp;" - "&amp;Measures!D221)</f>
        <v xml:space="preserve"> - </v>
      </c>
    </row>
    <row r="230" spans="16:17" x14ac:dyDescent="0.35">
      <c r="P230" t="str">
        <f>CONCATENATE(ROW(P230)-2," - ",Components!B230)</f>
        <v xml:space="preserve">228 - </v>
      </c>
      <c r="Q230" t="str">
        <f>CONCATENATE(Measures!B222&amp;" - "&amp;Measures!D222)</f>
        <v xml:space="preserve"> - </v>
      </c>
    </row>
    <row r="231" spans="16:17" x14ac:dyDescent="0.35">
      <c r="P231" t="str">
        <f>CONCATENATE(ROW(P231)-2," - ",Components!B231)</f>
        <v xml:space="preserve">229 - </v>
      </c>
      <c r="Q231" t="str">
        <f>CONCATENATE(Measures!B223&amp;" - "&amp;Measures!D223)</f>
        <v xml:space="preserve"> - </v>
      </c>
    </row>
    <row r="232" spans="16:17" x14ac:dyDescent="0.35">
      <c r="P232" t="str">
        <f>CONCATENATE(ROW(P232)-2," - ",Components!B232)</f>
        <v xml:space="preserve">230 - </v>
      </c>
      <c r="Q232" t="str">
        <f>CONCATENATE(Measures!B224&amp;" - "&amp;Measures!D224)</f>
        <v xml:space="preserve"> - </v>
      </c>
    </row>
    <row r="233" spans="16:17" x14ac:dyDescent="0.35">
      <c r="P233" t="str">
        <f>CONCATENATE(ROW(P233)-2," - ",Components!B233)</f>
        <v xml:space="preserve">231 - </v>
      </c>
      <c r="Q233" t="str">
        <f>CONCATENATE(Measures!B225&amp;" - "&amp;Measures!D225)</f>
        <v xml:space="preserve"> - </v>
      </c>
    </row>
    <row r="234" spans="16:17" x14ac:dyDescent="0.35">
      <c r="P234" t="str">
        <f>CONCATENATE(ROW(P234)-2," - ",Components!B234)</f>
        <v xml:space="preserve">232 - </v>
      </c>
      <c r="Q234" t="str">
        <f>CONCATENATE(Measures!B226&amp;" - "&amp;Measures!D226)</f>
        <v xml:space="preserve"> - </v>
      </c>
    </row>
    <row r="235" spans="16:17" x14ac:dyDescent="0.35">
      <c r="P235" t="str">
        <f>CONCATENATE(ROW(P235)-2," - ",Components!B235)</f>
        <v xml:space="preserve">233 - </v>
      </c>
      <c r="Q235" t="str">
        <f>CONCATENATE(Measures!B227&amp;" - "&amp;Measures!D227)</f>
        <v xml:space="preserve"> - </v>
      </c>
    </row>
    <row r="236" spans="16:17" x14ac:dyDescent="0.35">
      <c r="P236" t="str">
        <f>CONCATENATE(ROW(P236)-2," - ",Components!B236)</f>
        <v xml:space="preserve">234 - </v>
      </c>
      <c r="Q236" t="str">
        <f>CONCATENATE(Measures!B228&amp;" - "&amp;Measures!D228)</f>
        <v xml:space="preserve"> - </v>
      </c>
    </row>
    <row r="237" spans="16:17" x14ac:dyDescent="0.35">
      <c r="P237" t="str">
        <f>CONCATENATE(ROW(P237)-2," - ",Components!B237)</f>
        <v xml:space="preserve">235 - </v>
      </c>
      <c r="Q237" t="str">
        <f>CONCATENATE(Measures!B229&amp;" - "&amp;Measures!D229)</f>
        <v xml:space="preserve"> - </v>
      </c>
    </row>
    <row r="238" spans="16:17" x14ac:dyDescent="0.35">
      <c r="P238" t="str">
        <f>CONCATENATE(ROW(P238)-2," - ",Components!B238)</f>
        <v xml:space="preserve">236 - </v>
      </c>
      <c r="Q238" t="str">
        <f>CONCATENATE(Measures!B230&amp;" - "&amp;Measures!D230)</f>
        <v xml:space="preserve"> - </v>
      </c>
    </row>
    <row r="239" spans="16:17" x14ac:dyDescent="0.35">
      <c r="P239" t="str">
        <f>CONCATENATE(ROW(P239)-2," - ",Components!B239)</f>
        <v xml:space="preserve">237 - </v>
      </c>
      <c r="Q239" t="str">
        <f>CONCATENATE(Measures!B231&amp;" - "&amp;Measures!D231)</f>
        <v xml:space="preserve"> - </v>
      </c>
    </row>
    <row r="240" spans="16:17" x14ac:dyDescent="0.35">
      <c r="P240" t="str">
        <f>CONCATENATE(ROW(P240)-2," - ",Components!B240)</f>
        <v xml:space="preserve">238 - </v>
      </c>
      <c r="Q240" t="str">
        <f>CONCATENATE(Measures!B232&amp;" - "&amp;Measures!D232)</f>
        <v xml:space="preserve"> - </v>
      </c>
    </row>
    <row r="241" spans="16:17" x14ac:dyDescent="0.35">
      <c r="P241" t="str">
        <f>CONCATENATE(ROW(P241)-2," - ",Components!B241)</f>
        <v xml:space="preserve">239 - </v>
      </c>
      <c r="Q241" t="str">
        <f>CONCATENATE(Measures!B233&amp;" - "&amp;Measures!D233)</f>
        <v xml:space="preserve"> - </v>
      </c>
    </row>
    <row r="242" spans="16:17" x14ac:dyDescent="0.35">
      <c r="P242" t="str">
        <f>CONCATENATE(ROW(P242)-2," - ",Components!B242)</f>
        <v xml:space="preserve">240 - </v>
      </c>
      <c r="Q242" t="str">
        <f>CONCATENATE(Measures!B234&amp;" - "&amp;Measures!D234)</f>
        <v xml:space="preserve"> - </v>
      </c>
    </row>
    <row r="243" spans="16:17" x14ac:dyDescent="0.35">
      <c r="P243" t="str">
        <f>CONCATENATE(ROW(P243)-2," - ",Components!B243)</f>
        <v xml:space="preserve">241 - </v>
      </c>
      <c r="Q243" t="str">
        <f>CONCATENATE(Measures!B235&amp;" - "&amp;Measures!D235)</f>
        <v xml:space="preserve"> - </v>
      </c>
    </row>
    <row r="244" spans="16:17" x14ac:dyDescent="0.35">
      <c r="P244" t="str">
        <f>CONCATENATE(ROW(P244)-2," - ",Components!B244)</f>
        <v xml:space="preserve">242 - </v>
      </c>
      <c r="Q244" t="str">
        <f>CONCATENATE(Measures!B236&amp;" - "&amp;Measures!D236)</f>
        <v xml:space="preserve"> - </v>
      </c>
    </row>
    <row r="245" spans="16:17" x14ac:dyDescent="0.35">
      <c r="P245" t="str">
        <f>CONCATENATE(ROW(P245)-2," - ",Components!B245)</f>
        <v xml:space="preserve">243 - </v>
      </c>
      <c r="Q245" t="str">
        <f>CONCATENATE(Measures!B237&amp;" - "&amp;Measures!D237)</f>
        <v xml:space="preserve"> - </v>
      </c>
    </row>
    <row r="246" spans="16:17" x14ac:dyDescent="0.35">
      <c r="P246" t="str">
        <f>CONCATENATE(ROW(P246)-2," - ",Components!B246)</f>
        <v xml:space="preserve">244 - </v>
      </c>
      <c r="Q246" t="str">
        <f>CONCATENATE(Measures!B238&amp;" - "&amp;Measures!D238)</f>
        <v xml:space="preserve"> - </v>
      </c>
    </row>
    <row r="247" spans="16:17" x14ac:dyDescent="0.35">
      <c r="P247" t="str">
        <f>CONCATENATE(ROW(P247)-2," - ",Components!B247)</f>
        <v xml:space="preserve">245 - </v>
      </c>
      <c r="Q247" t="str">
        <f>CONCATENATE(Measures!B239&amp;" - "&amp;Measures!D239)</f>
        <v xml:space="preserve"> - </v>
      </c>
    </row>
    <row r="248" spans="16:17" x14ac:dyDescent="0.35">
      <c r="P248" t="str">
        <f>CONCATENATE(ROW(P248)-2," - ",Components!B248)</f>
        <v xml:space="preserve">246 - </v>
      </c>
      <c r="Q248" t="str">
        <f>CONCATENATE(Measures!B240&amp;" - "&amp;Measures!D240)</f>
        <v xml:space="preserve"> - </v>
      </c>
    </row>
    <row r="249" spans="16:17" x14ac:dyDescent="0.35">
      <c r="P249" t="str">
        <f>CONCATENATE(ROW(P249)-2," - ",Components!B249)</f>
        <v xml:space="preserve">247 - </v>
      </c>
      <c r="Q249" t="str">
        <f>CONCATENATE(Measures!B241&amp;" - "&amp;Measures!D241)</f>
        <v xml:space="preserve"> - </v>
      </c>
    </row>
    <row r="250" spans="16:17" x14ac:dyDescent="0.35">
      <c r="P250" t="str">
        <f>CONCATENATE(ROW(P250)-2," - ",Components!B250)</f>
        <v xml:space="preserve">248 - </v>
      </c>
      <c r="Q250" t="str">
        <f>CONCATENATE(Measures!B242&amp;" - "&amp;Measures!D242)</f>
        <v xml:space="preserve"> - </v>
      </c>
    </row>
    <row r="251" spans="16:17" x14ac:dyDescent="0.35">
      <c r="P251" t="str">
        <f>CONCATENATE(ROW(P251)-2," - ",Components!B251)</f>
        <v xml:space="preserve">249 - </v>
      </c>
      <c r="Q251" t="str">
        <f>CONCATENATE(Measures!B243&amp;" - "&amp;Measures!D243)</f>
        <v xml:space="preserve"> - </v>
      </c>
    </row>
    <row r="252" spans="16:17" x14ac:dyDescent="0.35">
      <c r="P252" t="str">
        <f>CONCATENATE(ROW(P252)-2," - ",Components!B252)</f>
        <v xml:space="preserve">250 - </v>
      </c>
      <c r="Q252" t="str">
        <f>CONCATENATE(Measures!B244&amp;" - "&amp;Measures!D244)</f>
        <v xml:space="preserve"> - </v>
      </c>
    </row>
    <row r="253" spans="16:17" x14ac:dyDescent="0.35">
      <c r="P253" t="str">
        <f>CONCATENATE(ROW(P253)-2," - ",Components!B253)</f>
        <v xml:space="preserve">251 - </v>
      </c>
      <c r="Q253" t="str">
        <f>CONCATENATE(Measures!B245&amp;" - "&amp;Measures!D245)</f>
        <v xml:space="preserve"> - </v>
      </c>
    </row>
    <row r="254" spans="16:17" x14ac:dyDescent="0.35">
      <c r="P254" t="str">
        <f>CONCATENATE(ROW(P254)-2," - ",Components!B254)</f>
        <v xml:space="preserve">252 - </v>
      </c>
      <c r="Q254" t="str">
        <f>CONCATENATE(Measures!B246&amp;" - "&amp;Measures!D246)</f>
        <v xml:space="preserve"> - </v>
      </c>
    </row>
    <row r="255" spans="16:17" x14ac:dyDescent="0.35">
      <c r="P255" t="str">
        <f>CONCATENATE(ROW(P255)-2," - ",Components!B255)</f>
        <v xml:space="preserve">253 - </v>
      </c>
      <c r="Q255" t="str">
        <f>CONCATENATE(Measures!B247&amp;" - "&amp;Measures!D247)</f>
        <v xml:space="preserve"> - </v>
      </c>
    </row>
    <row r="256" spans="16:17" x14ac:dyDescent="0.35">
      <c r="P256" t="str">
        <f>CONCATENATE(ROW(P256)-2," - ",Components!B256)</f>
        <v xml:space="preserve">254 - </v>
      </c>
      <c r="Q256" t="str">
        <f>CONCATENATE(Measures!B248&amp;" - "&amp;Measures!D248)</f>
        <v xml:space="preserve"> - </v>
      </c>
    </row>
    <row r="257" spans="16:17" x14ac:dyDescent="0.35">
      <c r="P257" t="str">
        <f>CONCATENATE(ROW(P257)-2," - ",Components!B257)</f>
        <v xml:space="preserve">255 - </v>
      </c>
      <c r="Q257" t="str">
        <f>CONCATENATE(Measures!B249&amp;" - "&amp;Measures!D249)</f>
        <v xml:space="preserve"> - </v>
      </c>
    </row>
    <row r="258" spans="16:17" x14ac:dyDescent="0.35">
      <c r="P258" t="str">
        <f>CONCATENATE(ROW(P258)-2," - ",Components!B258)</f>
        <v xml:space="preserve">256 - </v>
      </c>
      <c r="Q258" t="str">
        <f>CONCATENATE(Measures!B250&amp;" - "&amp;Measures!D250)</f>
        <v xml:space="preserve"> - </v>
      </c>
    </row>
    <row r="259" spans="16:17" x14ac:dyDescent="0.35">
      <c r="P259" t="str">
        <f>CONCATENATE(ROW(P259)-2," - ",Components!B259)</f>
        <v xml:space="preserve">257 - </v>
      </c>
      <c r="Q259" t="str">
        <f>CONCATENATE(Measures!B251&amp;" - "&amp;Measures!D251)</f>
        <v xml:space="preserve"> - </v>
      </c>
    </row>
    <row r="260" spans="16:17" x14ac:dyDescent="0.35">
      <c r="P260" t="str">
        <f>CONCATENATE(ROW(P260)-2," - ",Components!B260)</f>
        <v xml:space="preserve">258 - </v>
      </c>
      <c r="Q260" t="str">
        <f>CONCATENATE(Measures!B252&amp;" - "&amp;Measures!D252)</f>
        <v xml:space="preserve"> - </v>
      </c>
    </row>
    <row r="261" spans="16:17" x14ac:dyDescent="0.35">
      <c r="P261" t="str">
        <f>CONCATENATE(ROW(P261)-2," - ",Components!B261)</f>
        <v xml:space="preserve">259 - </v>
      </c>
      <c r="Q261" t="str">
        <f>CONCATENATE(Measures!B253&amp;" - "&amp;Measures!D253)</f>
        <v xml:space="preserve"> - </v>
      </c>
    </row>
    <row r="262" spans="16:17" x14ac:dyDescent="0.35">
      <c r="P262" t="str">
        <f>CONCATENATE(ROW(P262)-2," - ",Components!B262)</f>
        <v xml:space="preserve">260 - </v>
      </c>
      <c r="Q262" t="str">
        <f>CONCATENATE(Measures!B254&amp;" - "&amp;Measures!D254)</f>
        <v xml:space="preserve"> - </v>
      </c>
    </row>
    <row r="263" spans="16:17" x14ac:dyDescent="0.35">
      <c r="P263" t="str">
        <f>CONCATENATE(ROW(P263)-2," - ",Components!B263)</f>
        <v xml:space="preserve">261 - </v>
      </c>
      <c r="Q263" t="str">
        <f>CONCATENATE(Measures!B255&amp;" - "&amp;Measures!D255)</f>
        <v xml:space="preserve"> - </v>
      </c>
    </row>
    <row r="264" spans="16:17" x14ac:dyDescent="0.35">
      <c r="P264" t="str">
        <f>CONCATENATE(ROW(P264)-2," - ",Components!B264)</f>
        <v xml:space="preserve">262 - </v>
      </c>
      <c r="Q264" t="str">
        <f>CONCATENATE(Measures!B256&amp;" - "&amp;Measures!D256)</f>
        <v xml:space="preserve"> - </v>
      </c>
    </row>
    <row r="265" spans="16:17" x14ac:dyDescent="0.35">
      <c r="P265" t="str">
        <f>CONCATENATE(ROW(P265)-2," - ",Components!B265)</f>
        <v xml:space="preserve">263 - </v>
      </c>
      <c r="Q265" t="str">
        <f>CONCATENATE(Measures!B257&amp;" - "&amp;Measures!D257)</f>
        <v xml:space="preserve"> - </v>
      </c>
    </row>
    <row r="266" spans="16:17" x14ac:dyDescent="0.35">
      <c r="P266" t="str">
        <f>CONCATENATE(ROW(P266)-2," - ",Components!B266)</f>
        <v xml:space="preserve">264 - </v>
      </c>
      <c r="Q266" t="str">
        <f>CONCATENATE(Measures!B258&amp;" - "&amp;Measures!D258)</f>
        <v xml:space="preserve"> - </v>
      </c>
    </row>
    <row r="267" spans="16:17" x14ac:dyDescent="0.35">
      <c r="P267" t="str">
        <f>CONCATENATE(ROW(P267)-2," - ",Components!B267)</f>
        <v xml:space="preserve">265 - </v>
      </c>
      <c r="Q267" t="str">
        <f>CONCATENATE(Measures!B259&amp;" - "&amp;Measures!D259)</f>
        <v xml:space="preserve"> - </v>
      </c>
    </row>
    <row r="268" spans="16:17" x14ac:dyDescent="0.35">
      <c r="P268" t="str">
        <f>CONCATENATE(ROW(P268)-2," - ",Components!B268)</f>
        <v xml:space="preserve">266 - </v>
      </c>
      <c r="Q268" t="str">
        <f>CONCATENATE(Measures!B260&amp;" - "&amp;Measures!D260)</f>
        <v xml:space="preserve"> - </v>
      </c>
    </row>
    <row r="269" spans="16:17" x14ac:dyDescent="0.35">
      <c r="P269" t="str">
        <f>CONCATENATE(ROW(P269)-2," - ",Components!B269)</f>
        <v xml:space="preserve">267 - </v>
      </c>
      <c r="Q269" t="str">
        <f>CONCATENATE(Measures!B261&amp;" - "&amp;Measures!D261)</f>
        <v xml:space="preserve"> - </v>
      </c>
    </row>
    <row r="270" spans="16:17" x14ac:dyDescent="0.35">
      <c r="P270" t="str">
        <f>CONCATENATE(ROW(P270)-2," - ",Components!B270)</f>
        <v xml:space="preserve">268 - </v>
      </c>
      <c r="Q270" t="str">
        <f>CONCATENATE(Measures!B262&amp;" - "&amp;Measures!D262)</f>
        <v xml:space="preserve"> - </v>
      </c>
    </row>
    <row r="271" spans="16:17" x14ac:dyDescent="0.35">
      <c r="P271" t="str">
        <f>CONCATENATE(ROW(P271)-2," - ",Components!B271)</f>
        <v xml:space="preserve">269 - </v>
      </c>
      <c r="Q271" t="str">
        <f>CONCATENATE(Measures!B263&amp;" - "&amp;Measures!D263)</f>
        <v xml:space="preserve"> - </v>
      </c>
    </row>
    <row r="272" spans="16:17" x14ac:dyDescent="0.35">
      <c r="P272" t="str">
        <f>CONCATENATE(ROW(P272)-2," - ",Components!B272)</f>
        <v xml:space="preserve">270 - </v>
      </c>
      <c r="Q272" t="str">
        <f>CONCATENATE(Measures!B264&amp;" - "&amp;Measures!D264)</f>
        <v xml:space="preserve"> - </v>
      </c>
    </row>
    <row r="273" spans="16:17" x14ac:dyDescent="0.35">
      <c r="P273" t="str">
        <f>CONCATENATE(ROW(P273)-2," - ",Components!B273)</f>
        <v xml:space="preserve">271 - </v>
      </c>
      <c r="Q273" t="str">
        <f>CONCATENATE(Measures!B265&amp;" - "&amp;Measures!D265)</f>
        <v xml:space="preserve"> - </v>
      </c>
    </row>
    <row r="274" spans="16:17" x14ac:dyDescent="0.35">
      <c r="P274" t="str">
        <f>CONCATENATE(ROW(P274)-2," - ",Components!B274)</f>
        <v xml:space="preserve">272 - </v>
      </c>
      <c r="Q274" t="str">
        <f>CONCATENATE(Measures!B266&amp;" - "&amp;Measures!D266)</f>
        <v xml:space="preserve"> - </v>
      </c>
    </row>
    <row r="275" spans="16:17" x14ac:dyDescent="0.35">
      <c r="P275" t="str">
        <f>CONCATENATE(ROW(P275)-2," - ",Components!B275)</f>
        <v xml:space="preserve">273 - </v>
      </c>
      <c r="Q275" t="str">
        <f>CONCATENATE(Measures!B267&amp;" - "&amp;Measures!D267)</f>
        <v xml:space="preserve"> - </v>
      </c>
    </row>
    <row r="276" spans="16:17" x14ac:dyDescent="0.35">
      <c r="P276" t="str">
        <f>CONCATENATE(ROW(P276)-2," - ",Components!B276)</f>
        <v xml:space="preserve">274 - </v>
      </c>
      <c r="Q276" t="str">
        <f>CONCATENATE(Measures!B268&amp;" - "&amp;Measures!D268)</f>
        <v xml:space="preserve"> - </v>
      </c>
    </row>
    <row r="277" spans="16:17" x14ac:dyDescent="0.35">
      <c r="P277" t="str">
        <f>CONCATENATE(ROW(P277)-2," - ",Components!B277)</f>
        <v xml:space="preserve">275 - </v>
      </c>
      <c r="Q277" t="str">
        <f>CONCATENATE(Measures!B269&amp;" - "&amp;Measures!D269)</f>
        <v xml:space="preserve"> - </v>
      </c>
    </row>
    <row r="278" spans="16:17" x14ac:dyDescent="0.35">
      <c r="P278" t="str">
        <f>CONCATENATE(ROW(P278)-2," - ",Components!B278)</f>
        <v xml:space="preserve">276 - </v>
      </c>
      <c r="Q278" t="str">
        <f>CONCATENATE(Measures!B270&amp;" - "&amp;Measures!D270)</f>
        <v xml:space="preserve"> - </v>
      </c>
    </row>
    <row r="279" spans="16:17" x14ac:dyDescent="0.35">
      <c r="P279" t="str">
        <f>CONCATENATE(ROW(P279)-2," - ",Components!B279)</f>
        <v xml:space="preserve">277 - </v>
      </c>
      <c r="Q279" t="str">
        <f>CONCATENATE(Measures!B271&amp;" - "&amp;Measures!D271)</f>
        <v xml:space="preserve"> - </v>
      </c>
    </row>
    <row r="280" spans="16:17" x14ac:dyDescent="0.35">
      <c r="P280" t="str">
        <f>CONCATENATE(ROW(P280)-2," - ",Components!B280)</f>
        <v xml:space="preserve">278 - </v>
      </c>
      <c r="Q280" t="str">
        <f>CONCATENATE(Measures!B272&amp;" - "&amp;Measures!D272)</f>
        <v xml:space="preserve"> - </v>
      </c>
    </row>
    <row r="281" spans="16:17" x14ac:dyDescent="0.35">
      <c r="P281" t="str">
        <f>CONCATENATE(ROW(P281)-2," - ",Components!B281)</f>
        <v xml:space="preserve">279 - </v>
      </c>
      <c r="Q281" t="str">
        <f>CONCATENATE(Measures!B273&amp;" - "&amp;Measures!D273)</f>
        <v xml:space="preserve"> - </v>
      </c>
    </row>
    <row r="282" spans="16:17" x14ac:dyDescent="0.35">
      <c r="P282" t="str">
        <f>CONCATENATE(ROW(P282)-2," - ",Components!B282)</f>
        <v xml:space="preserve">280 - </v>
      </c>
      <c r="Q282" t="str">
        <f>CONCATENATE(Measures!B274&amp;" - "&amp;Measures!D274)</f>
        <v xml:space="preserve"> - </v>
      </c>
    </row>
    <row r="283" spans="16:17" x14ac:dyDescent="0.35">
      <c r="P283" t="str">
        <f>CONCATENATE(ROW(P283)-2," - ",Components!B283)</f>
        <v xml:space="preserve">281 - </v>
      </c>
      <c r="Q283" t="str">
        <f>CONCATENATE(Measures!B275&amp;" - "&amp;Measures!D275)</f>
        <v xml:space="preserve"> - </v>
      </c>
    </row>
    <row r="284" spans="16:17" x14ac:dyDescent="0.35">
      <c r="P284" t="str">
        <f>CONCATENATE(ROW(P284)-2," - ",Components!B284)</f>
        <v xml:space="preserve">282 - </v>
      </c>
      <c r="Q284" t="str">
        <f>CONCATENATE(Measures!B276&amp;" - "&amp;Measures!D276)</f>
        <v xml:space="preserve"> - </v>
      </c>
    </row>
    <row r="285" spans="16:17" x14ac:dyDescent="0.35">
      <c r="P285" t="str">
        <f>CONCATENATE(ROW(P285)-2," - ",Components!B285)</f>
        <v xml:space="preserve">283 - </v>
      </c>
      <c r="Q285" t="str">
        <f>CONCATENATE(Measures!B277&amp;" - "&amp;Measures!D277)</f>
        <v xml:space="preserve"> - </v>
      </c>
    </row>
    <row r="286" spans="16:17" x14ac:dyDescent="0.35">
      <c r="P286" t="str">
        <f>CONCATENATE(ROW(P286)-2," - ",Components!B286)</f>
        <v xml:space="preserve">284 - </v>
      </c>
      <c r="Q286" t="str">
        <f>CONCATENATE(Measures!B278&amp;" - "&amp;Measures!D278)</f>
        <v xml:space="preserve"> - </v>
      </c>
    </row>
    <row r="287" spans="16:17" x14ac:dyDescent="0.35">
      <c r="P287" t="str">
        <f>CONCATENATE(ROW(P287)-2," - ",Components!B287)</f>
        <v xml:space="preserve">285 - </v>
      </c>
      <c r="Q287" t="str">
        <f>CONCATENATE(Measures!B279&amp;" - "&amp;Measures!D279)</f>
        <v xml:space="preserve"> - </v>
      </c>
    </row>
    <row r="288" spans="16:17" x14ac:dyDescent="0.35">
      <c r="P288" t="str">
        <f>CONCATENATE(ROW(P288)-2," - ",Components!B288)</f>
        <v xml:space="preserve">286 - </v>
      </c>
      <c r="Q288" t="str">
        <f>CONCATENATE(Measures!B280&amp;" - "&amp;Measures!D280)</f>
        <v xml:space="preserve"> - </v>
      </c>
    </row>
    <row r="289" spans="16:17" x14ac:dyDescent="0.35">
      <c r="P289" t="str">
        <f>CONCATENATE(ROW(P289)-2," - ",Components!B289)</f>
        <v xml:space="preserve">287 - </v>
      </c>
      <c r="Q289" t="str">
        <f>CONCATENATE(Measures!B281&amp;" - "&amp;Measures!D281)</f>
        <v xml:space="preserve"> - </v>
      </c>
    </row>
    <row r="290" spans="16:17" x14ac:dyDescent="0.35">
      <c r="P290" t="str">
        <f>CONCATENATE(ROW(P290)-2," - ",Components!B290)</f>
        <v xml:space="preserve">288 - </v>
      </c>
      <c r="Q290" t="str">
        <f>CONCATENATE(Measures!B282&amp;" - "&amp;Measures!D282)</f>
        <v xml:space="preserve"> - </v>
      </c>
    </row>
    <row r="291" spans="16:17" x14ac:dyDescent="0.35">
      <c r="P291" t="str">
        <f>CONCATENATE(ROW(P291)-2," - ",Components!B291)</f>
        <v xml:space="preserve">289 - </v>
      </c>
      <c r="Q291" t="str">
        <f>CONCATENATE(Measures!B283&amp;" - "&amp;Measures!D283)</f>
        <v xml:space="preserve"> - </v>
      </c>
    </row>
    <row r="292" spans="16:17" x14ac:dyDescent="0.35">
      <c r="P292" t="str">
        <f>CONCATENATE(ROW(P292)-2," - ",Components!B292)</f>
        <v xml:space="preserve">290 - </v>
      </c>
      <c r="Q292" t="str">
        <f>CONCATENATE(Measures!B284&amp;" - "&amp;Measures!D284)</f>
        <v xml:space="preserve"> - </v>
      </c>
    </row>
    <row r="293" spans="16:17" x14ac:dyDescent="0.35">
      <c r="P293" t="str">
        <f>CONCATENATE(ROW(P293)-2," - ",Components!B293)</f>
        <v xml:space="preserve">291 - </v>
      </c>
      <c r="Q293" t="str">
        <f>CONCATENATE(Measures!B285&amp;" - "&amp;Measures!D285)</f>
        <v xml:space="preserve"> - </v>
      </c>
    </row>
    <row r="294" spans="16:17" x14ac:dyDescent="0.35">
      <c r="P294" t="str">
        <f>CONCATENATE(ROW(P294)-2," - ",Components!B294)</f>
        <v xml:space="preserve">292 - </v>
      </c>
      <c r="Q294" t="str">
        <f>CONCATENATE(Measures!B286&amp;" - "&amp;Measures!D286)</f>
        <v xml:space="preserve"> - </v>
      </c>
    </row>
    <row r="295" spans="16:17" x14ac:dyDescent="0.35">
      <c r="P295" t="str">
        <f>CONCATENATE(ROW(P295)-2," - ",Components!B295)</f>
        <v xml:space="preserve">293 - </v>
      </c>
      <c r="Q295" t="str">
        <f>CONCATENATE(Measures!B287&amp;" - "&amp;Measures!D287)</f>
        <v xml:space="preserve"> - </v>
      </c>
    </row>
    <row r="296" spans="16:17" x14ac:dyDescent="0.35">
      <c r="P296" t="str">
        <f>CONCATENATE(ROW(P296)-2," - ",Components!B296)</f>
        <v xml:space="preserve">294 - </v>
      </c>
      <c r="Q296" t="str">
        <f>CONCATENATE(Measures!B288&amp;" - "&amp;Measures!D288)</f>
        <v xml:space="preserve"> - </v>
      </c>
    </row>
    <row r="297" spans="16:17" x14ac:dyDescent="0.35">
      <c r="P297" t="str">
        <f>CONCATENATE(ROW(P297)-2," - ",Components!B297)</f>
        <v xml:space="preserve">295 - </v>
      </c>
      <c r="Q297" t="str">
        <f>CONCATENATE(Measures!B289&amp;" - "&amp;Measures!D289)</f>
        <v xml:space="preserve"> - </v>
      </c>
    </row>
    <row r="298" spans="16:17" x14ac:dyDescent="0.35">
      <c r="P298" t="str">
        <f>CONCATENATE(ROW(P298)-2," - ",Components!B298)</f>
        <v xml:space="preserve">296 - </v>
      </c>
      <c r="Q298" t="str">
        <f>CONCATENATE(Measures!B290&amp;" - "&amp;Measures!D290)</f>
        <v xml:space="preserve"> - </v>
      </c>
    </row>
    <row r="299" spans="16:17" x14ac:dyDescent="0.35">
      <c r="P299" t="str">
        <f>CONCATENATE(ROW(P299)-2," - ",Components!B299)</f>
        <v xml:space="preserve">297 - </v>
      </c>
      <c r="Q299" t="str">
        <f>CONCATENATE(Measures!B291&amp;" - "&amp;Measures!D291)</f>
        <v xml:space="preserve"> - </v>
      </c>
    </row>
    <row r="300" spans="16:17" x14ac:dyDescent="0.35">
      <c r="P300" t="str">
        <f>CONCATENATE(ROW(P300)-2," - ",Components!B300)</f>
        <v xml:space="preserve">298 - </v>
      </c>
      <c r="Q300" t="str">
        <f>CONCATENATE(Measures!B292&amp;" - "&amp;Measures!D292)</f>
        <v xml:space="preserve"> - </v>
      </c>
    </row>
    <row r="301" spans="16:17" x14ac:dyDescent="0.35">
      <c r="P301" t="str">
        <f>CONCATENATE(ROW(P301)-2," - ",Components!B301)</f>
        <v xml:space="preserve">299 - </v>
      </c>
      <c r="Q301" t="str">
        <f>CONCATENATE(Measures!B293&amp;" - "&amp;Measures!D293)</f>
        <v xml:space="preserve"> - </v>
      </c>
    </row>
    <row r="302" spans="16:17" x14ac:dyDescent="0.35">
      <c r="P302" t="str">
        <f>CONCATENATE(ROW(P302)-2," - ",Components!B302)</f>
        <v xml:space="preserve">300 - </v>
      </c>
      <c r="Q302" t="str">
        <f>CONCATENATE(Measures!B294&amp;" - "&amp;Measures!D294)</f>
        <v xml:space="preserve"> - </v>
      </c>
    </row>
    <row r="303" spans="16:17" x14ac:dyDescent="0.35">
      <c r="P303" t="str">
        <f>CONCATENATE(ROW(P303)-2," - ",Components!B303)</f>
        <v xml:space="preserve">301 - </v>
      </c>
      <c r="Q303" t="str">
        <f>CONCATENATE(Measures!B295&amp;" - "&amp;Measures!D295)</f>
        <v xml:space="preserve"> - </v>
      </c>
    </row>
    <row r="304" spans="16:17" x14ac:dyDescent="0.35">
      <c r="P304" t="str">
        <f>CONCATENATE(ROW(P304)-2," - ",Components!B304)</f>
        <v xml:space="preserve">302 - </v>
      </c>
      <c r="Q304" t="str">
        <f>CONCATENATE(Measures!B296&amp;" - "&amp;Measures!D296)</f>
        <v xml:space="preserve"> - </v>
      </c>
    </row>
    <row r="305" spans="16:17" x14ac:dyDescent="0.35">
      <c r="P305" t="str">
        <f>CONCATENATE(ROW(P305)-2," - ",Components!B305)</f>
        <v xml:space="preserve">303 - </v>
      </c>
      <c r="Q305" t="str">
        <f>CONCATENATE(Measures!B297&amp;" - "&amp;Measures!D297)</f>
        <v xml:space="preserve"> - </v>
      </c>
    </row>
    <row r="306" spans="16:17" x14ac:dyDescent="0.35">
      <c r="P306" t="str">
        <f>CONCATENATE(ROW(P306)-2," - ",Components!B306)</f>
        <v xml:space="preserve">304 - </v>
      </c>
      <c r="Q306" t="str">
        <f>CONCATENATE(Measures!B298&amp;" - "&amp;Measures!D298)</f>
        <v xml:space="preserve"> - </v>
      </c>
    </row>
    <row r="307" spans="16:17" x14ac:dyDescent="0.35">
      <c r="P307" t="str">
        <f>CONCATENATE(ROW(P307)-2," - ",Components!B307)</f>
        <v xml:space="preserve">305 - </v>
      </c>
      <c r="Q307" t="str">
        <f>CONCATENATE(Measures!B299&amp;" - "&amp;Measures!D299)</f>
        <v xml:space="preserve"> - </v>
      </c>
    </row>
    <row r="308" spans="16:17" x14ac:dyDescent="0.35">
      <c r="P308" t="str">
        <f>CONCATENATE(ROW(P308)-2," - ",Components!B308)</f>
        <v xml:space="preserve">306 - </v>
      </c>
      <c r="Q308" t="str">
        <f>CONCATENATE(Measures!B300&amp;" - "&amp;Measures!D300)</f>
        <v xml:space="preserve"> - </v>
      </c>
    </row>
    <row r="309" spans="16:17" x14ac:dyDescent="0.35">
      <c r="P309" t="str">
        <f>CONCATENATE(ROW(P309)-2," - ",Components!B309)</f>
        <v xml:space="preserve">307 - </v>
      </c>
      <c r="Q309" t="str">
        <f>CONCATENATE(Measures!B301&amp;" - "&amp;Measures!D301)</f>
        <v xml:space="preserve"> - </v>
      </c>
    </row>
    <row r="310" spans="16:17" x14ac:dyDescent="0.35">
      <c r="P310" t="str">
        <f>CONCATENATE(ROW(P310)-2," - ",Components!B310)</f>
        <v xml:space="preserve">308 - </v>
      </c>
      <c r="Q310" t="str">
        <f>CONCATENATE(Measures!B302&amp;" - "&amp;Measures!D302)</f>
        <v xml:space="preserve"> - </v>
      </c>
    </row>
    <row r="311" spans="16:17" x14ac:dyDescent="0.35">
      <c r="P311" t="str">
        <f>CONCATENATE(ROW(P311)-2," - ",Components!B311)</f>
        <v xml:space="preserve">309 - </v>
      </c>
      <c r="Q311" t="str">
        <f>CONCATENATE(Measures!B303&amp;" - "&amp;Measures!D303)</f>
        <v xml:space="preserve"> - </v>
      </c>
    </row>
    <row r="312" spans="16:17" x14ac:dyDescent="0.35">
      <c r="P312" t="str">
        <f>CONCATENATE(ROW(P312)-2," - ",Components!B312)</f>
        <v xml:space="preserve">310 - </v>
      </c>
      <c r="Q312" t="str">
        <f>CONCATENATE(Measures!B304&amp;" - "&amp;Measures!D304)</f>
        <v xml:space="preserve"> - </v>
      </c>
    </row>
    <row r="313" spans="16:17" x14ac:dyDescent="0.35">
      <c r="P313" t="str">
        <f>CONCATENATE(ROW(P313)-2," - ",Components!B313)</f>
        <v xml:space="preserve">311 - </v>
      </c>
      <c r="Q313" t="str">
        <f>CONCATENATE(Measures!B305&amp;" - "&amp;Measures!D305)</f>
        <v xml:space="preserve"> - </v>
      </c>
    </row>
    <row r="314" spans="16:17" x14ac:dyDescent="0.35">
      <c r="P314" t="str">
        <f>CONCATENATE(ROW(P314)-2," - ",Components!B314)</f>
        <v xml:space="preserve">312 - </v>
      </c>
      <c r="Q314" t="str">
        <f>CONCATENATE(Measures!B306&amp;" - "&amp;Measures!D306)</f>
        <v xml:space="preserve"> - </v>
      </c>
    </row>
    <row r="315" spans="16:17" x14ac:dyDescent="0.35">
      <c r="P315" t="str">
        <f>CONCATENATE(ROW(P315)-2," - ",Components!B315)</f>
        <v xml:space="preserve">313 - </v>
      </c>
      <c r="Q315" t="str">
        <f>CONCATENATE(Measures!B307&amp;" - "&amp;Measures!D307)</f>
        <v xml:space="preserve"> - </v>
      </c>
    </row>
    <row r="316" spans="16:17" x14ac:dyDescent="0.35">
      <c r="P316" t="str">
        <f>CONCATENATE(ROW(P316)-2," - ",Components!B316)</f>
        <v xml:space="preserve">314 - </v>
      </c>
      <c r="Q316" t="str">
        <f>CONCATENATE(Measures!B308&amp;" - "&amp;Measures!D308)</f>
        <v xml:space="preserve"> - </v>
      </c>
    </row>
    <row r="317" spans="16:17" x14ac:dyDescent="0.35">
      <c r="P317" t="str">
        <f>CONCATENATE(ROW(P317)-2," - ",Components!B317)</f>
        <v xml:space="preserve">315 - </v>
      </c>
      <c r="Q317" t="str">
        <f>CONCATENATE(Measures!B309&amp;" - "&amp;Measures!D309)</f>
        <v xml:space="preserve"> - </v>
      </c>
    </row>
    <row r="318" spans="16:17" x14ac:dyDescent="0.35">
      <c r="P318" t="str">
        <f>CONCATENATE(ROW(P318)-2," - ",Components!B318)</f>
        <v xml:space="preserve">316 - </v>
      </c>
      <c r="Q318" t="str">
        <f>CONCATENATE(Measures!B310&amp;" - "&amp;Measures!D310)</f>
        <v xml:space="preserve"> - </v>
      </c>
    </row>
    <row r="319" spans="16:17" x14ac:dyDescent="0.35">
      <c r="P319" t="str">
        <f>CONCATENATE(ROW(P319)-2," - ",Components!B319)</f>
        <v xml:space="preserve">317 - </v>
      </c>
      <c r="Q319" t="str">
        <f>CONCATENATE(Measures!B311&amp;" - "&amp;Measures!D311)</f>
        <v xml:space="preserve"> - </v>
      </c>
    </row>
    <row r="320" spans="16:17" x14ac:dyDescent="0.35">
      <c r="P320" t="str">
        <f>CONCATENATE(ROW(P320)-2," - ",Components!B320)</f>
        <v xml:space="preserve">318 - </v>
      </c>
      <c r="Q320" t="str">
        <f>CONCATENATE(Measures!B312&amp;" - "&amp;Measures!D312)</f>
        <v xml:space="preserve"> - </v>
      </c>
    </row>
    <row r="321" spans="16:17" x14ac:dyDescent="0.35">
      <c r="P321" t="str">
        <f>CONCATENATE(ROW(P321)-2," - ",Components!B321)</f>
        <v xml:space="preserve">319 - </v>
      </c>
      <c r="Q321" t="str">
        <f>CONCATENATE(Measures!B313&amp;" - "&amp;Measures!D313)</f>
        <v xml:space="preserve"> - </v>
      </c>
    </row>
    <row r="322" spans="16:17" x14ac:dyDescent="0.35">
      <c r="P322" t="str">
        <f>CONCATENATE(ROW(P322)-2," - ",Components!B322)</f>
        <v xml:space="preserve">320 - </v>
      </c>
      <c r="Q322" t="str">
        <f>CONCATENATE(Measures!B314&amp;" - "&amp;Measures!D314)</f>
        <v xml:space="preserve"> - </v>
      </c>
    </row>
    <row r="323" spans="16:17" x14ac:dyDescent="0.35">
      <c r="P323" t="str">
        <f>CONCATENATE(ROW(P323)-2," - ",Components!B323)</f>
        <v xml:space="preserve">321 - </v>
      </c>
      <c r="Q323" t="str">
        <f>CONCATENATE(Measures!B315&amp;" - "&amp;Measures!D315)</f>
        <v xml:space="preserve"> - </v>
      </c>
    </row>
    <row r="324" spans="16:17" x14ac:dyDescent="0.35">
      <c r="P324" t="str">
        <f>CONCATENATE(ROW(P324)-2," - ",Components!B324)</f>
        <v xml:space="preserve">322 - </v>
      </c>
      <c r="Q324" t="str">
        <f>CONCATENATE(Measures!B316&amp;" - "&amp;Measures!D316)</f>
        <v xml:space="preserve"> - </v>
      </c>
    </row>
    <row r="325" spans="16:17" x14ac:dyDescent="0.35">
      <c r="P325" t="str">
        <f>CONCATENATE(ROW(P325)-2," - ",Components!B325)</f>
        <v xml:space="preserve">323 - </v>
      </c>
      <c r="Q325" t="str">
        <f>CONCATENATE(Measures!B317&amp;" - "&amp;Measures!D317)</f>
        <v xml:space="preserve"> - </v>
      </c>
    </row>
    <row r="326" spans="16:17" x14ac:dyDescent="0.35">
      <c r="P326" t="str">
        <f>CONCATENATE(ROW(P326)-2," - ",Components!B326)</f>
        <v xml:space="preserve">324 - </v>
      </c>
      <c r="Q326" t="str">
        <f>CONCATENATE(Measures!B318&amp;" - "&amp;Measures!D318)</f>
        <v xml:space="preserve"> - </v>
      </c>
    </row>
    <row r="327" spans="16:17" x14ac:dyDescent="0.35">
      <c r="P327" t="str">
        <f>CONCATENATE(ROW(P327)-2," - ",Components!B327)</f>
        <v xml:space="preserve">325 - </v>
      </c>
      <c r="Q327" t="str">
        <f>CONCATENATE(Measures!B319&amp;" - "&amp;Measures!D319)</f>
        <v xml:space="preserve"> - </v>
      </c>
    </row>
    <row r="328" spans="16:17" x14ac:dyDescent="0.35">
      <c r="P328" t="str">
        <f>CONCATENATE(ROW(P328)-2," - ",Components!B328)</f>
        <v xml:space="preserve">326 - </v>
      </c>
      <c r="Q328" t="str">
        <f>CONCATENATE(Measures!B320&amp;" - "&amp;Measures!D320)</f>
        <v xml:space="preserve"> - </v>
      </c>
    </row>
    <row r="329" spans="16:17" x14ac:dyDescent="0.35">
      <c r="P329" t="str">
        <f>CONCATENATE(ROW(P329)-2," - ",Components!B329)</f>
        <v xml:space="preserve">327 - </v>
      </c>
      <c r="Q329" t="str">
        <f>CONCATENATE(Measures!B321&amp;" - "&amp;Measures!D321)</f>
        <v xml:space="preserve"> - </v>
      </c>
    </row>
    <row r="330" spans="16:17" x14ac:dyDescent="0.35">
      <c r="P330" t="str">
        <f>CONCATENATE(ROW(P330)-2," - ",Components!B330)</f>
        <v xml:space="preserve">328 - </v>
      </c>
      <c r="Q330" t="str">
        <f>CONCATENATE(Measures!B322&amp;" - "&amp;Measures!D322)</f>
        <v xml:space="preserve"> - </v>
      </c>
    </row>
    <row r="331" spans="16:17" x14ac:dyDescent="0.35">
      <c r="P331" t="str">
        <f>CONCATENATE(ROW(P331)-2," - ",Components!B331)</f>
        <v xml:space="preserve">329 - </v>
      </c>
      <c r="Q331" t="str">
        <f>CONCATENATE(Measures!B323&amp;" - "&amp;Measures!D323)</f>
        <v xml:space="preserve"> - </v>
      </c>
    </row>
    <row r="332" spans="16:17" x14ac:dyDescent="0.35">
      <c r="P332" t="str">
        <f>CONCATENATE(ROW(P332)-2," - ",Components!B332)</f>
        <v xml:space="preserve">330 - </v>
      </c>
      <c r="Q332" t="str">
        <f>CONCATENATE(Measures!B324&amp;" - "&amp;Measures!D324)</f>
        <v xml:space="preserve"> - </v>
      </c>
    </row>
    <row r="333" spans="16:17" x14ac:dyDescent="0.35">
      <c r="P333" t="str">
        <f>CONCATENATE(ROW(P333)-2," - ",Components!B333)</f>
        <v xml:space="preserve">331 - </v>
      </c>
      <c r="Q333" t="str">
        <f>CONCATENATE(Measures!B325&amp;" - "&amp;Measures!D325)</f>
        <v xml:space="preserve"> - </v>
      </c>
    </row>
    <row r="334" spans="16:17" x14ac:dyDescent="0.35">
      <c r="P334" t="str">
        <f>CONCATENATE(ROW(P334)-2," - ",Components!B334)</f>
        <v xml:space="preserve">332 - </v>
      </c>
      <c r="Q334" t="str">
        <f>CONCATENATE(Measures!B326&amp;" - "&amp;Measures!D326)</f>
        <v xml:space="preserve"> - </v>
      </c>
    </row>
    <row r="335" spans="16:17" x14ac:dyDescent="0.35">
      <c r="P335" t="str">
        <f>CONCATENATE(ROW(P335)-2," - ",Components!B335)</f>
        <v xml:space="preserve">333 - </v>
      </c>
      <c r="Q335" t="str">
        <f>CONCATENATE(Measures!B327&amp;" - "&amp;Measures!D327)</f>
        <v xml:space="preserve"> - </v>
      </c>
    </row>
    <row r="336" spans="16:17" x14ac:dyDescent="0.35">
      <c r="P336" t="str">
        <f>CONCATENATE(ROW(P336)-2," - ",Components!B336)</f>
        <v xml:space="preserve">334 - </v>
      </c>
      <c r="Q336" t="str">
        <f>CONCATENATE(Measures!B328&amp;" - "&amp;Measures!D328)</f>
        <v xml:space="preserve"> - </v>
      </c>
    </row>
    <row r="337" spans="16:17" x14ac:dyDescent="0.35">
      <c r="P337" t="str">
        <f>CONCATENATE(ROW(P337)-2," - ",Components!B337)</f>
        <v xml:space="preserve">335 - </v>
      </c>
      <c r="Q337" t="str">
        <f>CONCATENATE(Measures!B329&amp;" - "&amp;Measures!D329)</f>
        <v xml:space="preserve"> - </v>
      </c>
    </row>
    <row r="338" spans="16:17" x14ac:dyDescent="0.35">
      <c r="P338" t="str">
        <f>CONCATENATE(ROW(P338)-2," - ",Components!B338)</f>
        <v xml:space="preserve">336 - </v>
      </c>
      <c r="Q338" t="str">
        <f>CONCATENATE(Measures!B330&amp;" - "&amp;Measures!D330)</f>
        <v xml:space="preserve"> - </v>
      </c>
    </row>
    <row r="339" spans="16:17" x14ac:dyDescent="0.35">
      <c r="P339" t="str">
        <f>CONCATENATE(ROW(P339)-2," - ",Components!B339)</f>
        <v xml:space="preserve">337 - </v>
      </c>
      <c r="Q339" t="str">
        <f>CONCATENATE(Measures!B331&amp;" - "&amp;Measures!D331)</f>
        <v xml:space="preserve"> - </v>
      </c>
    </row>
    <row r="340" spans="16:17" x14ac:dyDescent="0.35">
      <c r="P340" t="str">
        <f>CONCATENATE(ROW(P340)-2," - ",Components!B340)</f>
        <v xml:space="preserve">338 - </v>
      </c>
      <c r="Q340" t="str">
        <f>CONCATENATE(Measures!B332&amp;" - "&amp;Measures!D332)</f>
        <v xml:space="preserve"> - </v>
      </c>
    </row>
    <row r="341" spans="16:17" x14ac:dyDescent="0.35">
      <c r="P341" t="str">
        <f>CONCATENATE(ROW(P341)-2," - ",Components!B341)</f>
        <v xml:space="preserve">339 - </v>
      </c>
      <c r="Q341" t="str">
        <f>CONCATENATE(Measures!B333&amp;" - "&amp;Measures!D333)</f>
        <v xml:space="preserve"> - </v>
      </c>
    </row>
    <row r="342" spans="16:17" x14ac:dyDescent="0.35">
      <c r="P342" t="str">
        <f>CONCATENATE(ROW(P342)-2," - ",Components!B342)</f>
        <v xml:space="preserve">340 - </v>
      </c>
      <c r="Q342" t="str">
        <f>CONCATENATE(Measures!B334&amp;" - "&amp;Measures!D334)</f>
        <v xml:space="preserve"> - </v>
      </c>
    </row>
    <row r="343" spans="16:17" x14ac:dyDescent="0.35">
      <c r="P343" t="str">
        <f>CONCATENATE(ROW(P343)-2," - ",Components!B343)</f>
        <v xml:space="preserve">341 - </v>
      </c>
      <c r="Q343" t="str">
        <f>CONCATENATE(Measures!B335&amp;" - "&amp;Measures!D335)</f>
        <v xml:space="preserve"> - </v>
      </c>
    </row>
    <row r="344" spans="16:17" x14ac:dyDescent="0.35">
      <c r="P344" t="str">
        <f>CONCATENATE(ROW(P344)-2," - ",Components!B344)</f>
        <v xml:space="preserve">342 - </v>
      </c>
      <c r="Q344" t="str">
        <f>CONCATENATE(Measures!B336&amp;" - "&amp;Measures!D336)</f>
        <v xml:space="preserve"> - </v>
      </c>
    </row>
    <row r="345" spans="16:17" x14ac:dyDescent="0.35">
      <c r="P345" t="str">
        <f>CONCATENATE(ROW(P345)-2," - ",Components!B345)</f>
        <v xml:space="preserve">343 - </v>
      </c>
      <c r="Q345" t="str">
        <f>CONCATENATE(Measures!B337&amp;" - "&amp;Measures!D337)</f>
        <v xml:space="preserve"> - </v>
      </c>
    </row>
    <row r="346" spans="16:17" x14ac:dyDescent="0.35">
      <c r="P346" t="str">
        <f>CONCATENATE(ROW(P346)-2," - ",Components!B346)</f>
        <v xml:space="preserve">344 - </v>
      </c>
      <c r="Q346" t="str">
        <f>CONCATENATE(Measures!B338&amp;" - "&amp;Measures!D338)</f>
        <v xml:space="preserve"> - </v>
      </c>
    </row>
    <row r="347" spans="16:17" x14ac:dyDescent="0.35">
      <c r="P347" t="str">
        <f>CONCATENATE(ROW(P347)-2," - ",Components!B347)</f>
        <v xml:space="preserve">345 - </v>
      </c>
      <c r="Q347" t="str">
        <f>CONCATENATE(Measures!B339&amp;" - "&amp;Measures!D339)</f>
        <v xml:space="preserve"> - </v>
      </c>
    </row>
    <row r="348" spans="16:17" x14ac:dyDescent="0.35">
      <c r="P348" t="str">
        <f>CONCATENATE(ROW(P348)-2," - ",Components!B348)</f>
        <v xml:space="preserve">346 - </v>
      </c>
      <c r="Q348" t="str">
        <f>CONCATENATE(Measures!B340&amp;" - "&amp;Measures!D340)</f>
        <v xml:space="preserve"> - </v>
      </c>
    </row>
    <row r="349" spans="16:17" x14ac:dyDescent="0.35">
      <c r="P349" t="str">
        <f>CONCATENATE(ROW(P349)-2," - ",Components!B349)</f>
        <v xml:space="preserve">347 - </v>
      </c>
      <c r="Q349" t="str">
        <f>CONCATENATE(Measures!B341&amp;" - "&amp;Measures!D341)</f>
        <v xml:space="preserve"> - </v>
      </c>
    </row>
    <row r="350" spans="16:17" x14ac:dyDescent="0.35">
      <c r="P350" t="str">
        <f>CONCATENATE(ROW(P350)-2," - ",Components!B350)</f>
        <v xml:space="preserve">348 - </v>
      </c>
      <c r="Q350" t="str">
        <f>CONCATENATE(Measures!B342&amp;" - "&amp;Measures!D342)</f>
        <v xml:space="preserve"> - </v>
      </c>
    </row>
    <row r="351" spans="16:17" x14ac:dyDescent="0.35">
      <c r="P351" t="str">
        <f>CONCATENATE(ROW(P351)-2," - ",Components!B351)</f>
        <v xml:space="preserve">349 - </v>
      </c>
      <c r="Q351" t="str">
        <f>CONCATENATE(Measures!B343&amp;" - "&amp;Measures!D343)</f>
        <v xml:space="preserve"> - </v>
      </c>
    </row>
    <row r="352" spans="16:17" x14ac:dyDescent="0.35">
      <c r="P352" t="str">
        <f>CONCATENATE(ROW(P352)-2," - ",Components!B352)</f>
        <v xml:space="preserve">350 - </v>
      </c>
      <c r="Q352" t="str">
        <f>CONCATENATE(Measures!B344&amp;" - "&amp;Measures!D344)</f>
        <v xml:space="preserve"> - </v>
      </c>
    </row>
    <row r="353" spans="16:17" x14ac:dyDescent="0.35">
      <c r="P353" t="str">
        <f>CONCATENATE(ROW(P353)-2," - ",Components!B353)</f>
        <v xml:space="preserve">351 - </v>
      </c>
      <c r="Q353" t="str">
        <f>CONCATENATE(Measures!B345&amp;" - "&amp;Measures!D345)</f>
        <v xml:space="preserve"> - </v>
      </c>
    </row>
    <row r="354" spans="16:17" x14ac:dyDescent="0.35">
      <c r="P354" t="str">
        <f>CONCATENATE(ROW(P354)-2," - ",Components!B354)</f>
        <v xml:space="preserve">352 - </v>
      </c>
      <c r="Q354" t="str">
        <f>CONCATENATE(Measures!B346&amp;" - "&amp;Measures!D346)</f>
        <v xml:space="preserve"> - </v>
      </c>
    </row>
    <row r="355" spans="16:17" x14ac:dyDescent="0.35">
      <c r="P355" t="str">
        <f>CONCATENATE(ROW(P355)-2," - ",Components!B355)</f>
        <v xml:space="preserve">353 - </v>
      </c>
      <c r="Q355" t="str">
        <f>CONCATENATE(Measures!B347&amp;" - "&amp;Measures!D347)</f>
        <v xml:space="preserve"> - </v>
      </c>
    </row>
    <row r="356" spans="16:17" x14ac:dyDescent="0.35">
      <c r="P356" t="str">
        <f>CONCATENATE(ROW(P356)-2," - ",Components!B356)</f>
        <v xml:space="preserve">354 - </v>
      </c>
      <c r="Q356" t="str">
        <f>CONCATENATE(Measures!B348&amp;" - "&amp;Measures!D348)</f>
        <v xml:space="preserve"> - </v>
      </c>
    </row>
    <row r="357" spans="16:17" x14ac:dyDescent="0.35">
      <c r="P357" t="str">
        <f>CONCATENATE(ROW(P357)-2," - ",Components!B357)</f>
        <v xml:space="preserve">355 - </v>
      </c>
      <c r="Q357" t="str">
        <f>CONCATENATE(Measures!B349&amp;" - "&amp;Measures!D349)</f>
        <v xml:space="preserve"> - </v>
      </c>
    </row>
    <row r="358" spans="16:17" x14ac:dyDescent="0.35">
      <c r="P358" t="str">
        <f>CONCATENATE(ROW(P358)-2," - ",Components!B358)</f>
        <v xml:space="preserve">356 - </v>
      </c>
      <c r="Q358" t="str">
        <f>CONCATENATE(Measures!B350&amp;" - "&amp;Measures!D350)</f>
        <v xml:space="preserve"> - </v>
      </c>
    </row>
    <row r="359" spans="16:17" x14ac:dyDescent="0.35">
      <c r="P359" t="str">
        <f>CONCATENATE(ROW(P359)-2," - ",Components!B359)</f>
        <v xml:space="preserve">357 - </v>
      </c>
      <c r="Q359" t="str">
        <f>CONCATENATE(Measures!B351&amp;" - "&amp;Measures!D351)</f>
        <v xml:space="preserve"> - </v>
      </c>
    </row>
    <row r="360" spans="16:17" x14ac:dyDescent="0.35">
      <c r="P360" t="str">
        <f>CONCATENATE(ROW(P360)-2," - ",Components!B360)</f>
        <v xml:space="preserve">358 - </v>
      </c>
      <c r="Q360" t="str">
        <f>CONCATENATE(Measures!B352&amp;" - "&amp;Measures!D352)</f>
        <v xml:space="preserve"> - </v>
      </c>
    </row>
    <row r="361" spans="16:17" x14ac:dyDescent="0.35">
      <c r="P361" t="str">
        <f>CONCATENATE(ROW(P361)-2," - ",Components!B361)</f>
        <v xml:space="preserve">359 - </v>
      </c>
      <c r="Q361" t="str">
        <f>CONCATENATE(Measures!B353&amp;" - "&amp;Measures!D353)</f>
        <v xml:space="preserve"> - </v>
      </c>
    </row>
    <row r="362" spans="16:17" x14ac:dyDescent="0.35">
      <c r="P362" t="str">
        <f>CONCATENATE(ROW(P362)-2," - ",Components!B362)</f>
        <v xml:space="preserve">360 - </v>
      </c>
      <c r="Q362" t="str">
        <f>CONCATENATE(Measures!B354&amp;" - "&amp;Measures!D354)</f>
        <v xml:space="preserve"> - </v>
      </c>
    </row>
    <row r="363" spans="16:17" x14ac:dyDescent="0.35">
      <c r="P363" t="str">
        <f>CONCATENATE(ROW(P363)-2," - ",Components!B363)</f>
        <v xml:space="preserve">361 - </v>
      </c>
      <c r="Q363" t="str">
        <f>CONCATENATE(Measures!B355&amp;" - "&amp;Measures!D355)</f>
        <v xml:space="preserve"> - </v>
      </c>
    </row>
    <row r="364" spans="16:17" x14ac:dyDescent="0.35">
      <c r="P364" t="str">
        <f>CONCATENATE(ROW(P364)-2," - ",Components!B364)</f>
        <v xml:space="preserve">362 - </v>
      </c>
      <c r="Q364" t="str">
        <f>CONCATENATE(Measures!B356&amp;" - "&amp;Measures!D356)</f>
        <v xml:space="preserve"> - </v>
      </c>
    </row>
    <row r="365" spans="16:17" x14ac:dyDescent="0.35">
      <c r="P365" t="str">
        <f>CONCATENATE(ROW(P365)-2," - ",Components!B365)</f>
        <v xml:space="preserve">363 - </v>
      </c>
      <c r="Q365" t="str">
        <f>CONCATENATE(Measures!B357&amp;" - "&amp;Measures!D357)</f>
        <v xml:space="preserve"> - </v>
      </c>
    </row>
    <row r="366" spans="16:17" x14ac:dyDescent="0.35">
      <c r="P366" t="str">
        <f>CONCATENATE(ROW(P366)-2," - ",Components!B366)</f>
        <v xml:space="preserve">364 - </v>
      </c>
      <c r="Q366" t="str">
        <f>CONCATENATE(Measures!B358&amp;" - "&amp;Measures!D358)</f>
        <v xml:space="preserve"> - </v>
      </c>
    </row>
    <row r="367" spans="16:17" x14ac:dyDescent="0.35">
      <c r="P367" t="str">
        <f>CONCATENATE(ROW(P367)-2," - ",Components!B367)</f>
        <v xml:space="preserve">365 - </v>
      </c>
      <c r="Q367" t="str">
        <f>CONCATENATE(Measures!B359&amp;" - "&amp;Measures!D359)</f>
        <v xml:space="preserve"> - </v>
      </c>
    </row>
    <row r="368" spans="16:17" x14ac:dyDescent="0.35">
      <c r="P368" t="str">
        <f>CONCATENATE(ROW(P368)-2," - ",Components!B368)</f>
        <v xml:space="preserve">366 - </v>
      </c>
      <c r="Q368" t="str">
        <f>CONCATENATE(Measures!B360&amp;" - "&amp;Measures!D360)</f>
        <v xml:space="preserve"> - </v>
      </c>
    </row>
    <row r="369" spans="16:17" x14ac:dyDescent="0.35">
      <c r="P369" t="str">
        <f>CONCATENATE(ROW(P369)-2," - ",Components!B369)</f>
        <v xml:space="preserve">367 - </v>
      </c>
      <c r="Q369" t="str">
        <f>CONCATENATE(Measures!B361&amp;" - "&amp;Measures!D361)</f>
        <v xml:space="preserve"> - </v>
      </c>
    </row>
    <row r="370" spans="16:17" x14ac:dyDescent="0.35">
      <c r="P370" t="str">
        <f>CONCATENATE(ROW(P370)-2," - ",Components!B370)</f>
        <v xml:space="preserve">368 - </v>
      </c>
      <c r="Q370" t="str">
        <f>CONCATENATE(Measures!B362&amp;" - "&amp;Measures!D362)</f>
        <v xml:space="preserve"> - </v>
      </c>
    </row>
    <row r="371" spans="16:17" x14ac:dyDescent="0.35">
      <c r="P371" t="str">
        <f>CONCATENATE(ROW(P371)-2," - ",Components!B371)</f>
        <v xml:space="preserve">369 - </v>
      </c>
      <c r="Q371" t="str">
        <f>CONCATENATE(Measures!B363&amp;" - "&amp;Measures!D363)</f>
        <v xml:space="preserve"> - </v>
      </c>
    </row>
    <row r="372" spans="16:17" x14ac:dyDescent="0.35">
      <c r="P372" t="str">
        <f>CONCATENATE(ROW(P372)-2," - ",Components!B372)</f>
        <v xml:space="preserve">370 - </v>
      </c>
      <c r="Q372" t="str">
        <f>CONCATENATE(Measures!B364&amp;" - "&amp;Measures!D364)</f>
        <v xml:space="preserve"> - </v>
      </c>
    </row>
    <row r="373" spans="16:17" x14ac:dyDescent="0.35">
      <c r="P373" t="str">
        <f>CONCATENATE(ROW(P373)-2," - ",Components!B373)</f>
        <v xml:space="preserve">371 - </v>
      </c>
      <c r="Q373" t="str">
        <f>CONCATENATE(Measures!B365&amp;" - "&amp;Measures!D365)</f>
        <v xml:space="preserve"> - </v>
      </c>
    </row>
    <row r="374" spans="16:17" x14ac:dyDescent="0.35">
      <c r="P374" t="str">
        <f>CONCATENATE(ROW(P374)-2," - ",Components!B374)</f>
        <v xml:space="preserve">372 - </v>
      </c>
      <c r="Q374" t="str">
        <f>CONCATENATE(Measures!B366&amp;" - "&amp;Measures!D366)</f>
        <v xml:space="preserve"> - </v>
      </c>
    </row>
    <row r="375" spans="16:17" x14ac:dyDescent="0.35">
      <c r="P375" t="str">
        <f>CONCATENATE(ROW(P375)-2," - ",Components!B375)</f>
        <v xml:space="preserve">373 - </v>
      </c>
      <c r="Q375" t="str">
        <f>CONCATENATE(Measures!B367&amp;" - "&amp;Measures!D367)</f>
        <v xml:space="preserve"> - </v>
      </c>
    </row>
    <row r="376" spans="16:17" x14ac:dyDescent="0.35">
      <c r="P376" t="str">
        <f>CONCATENATE(ROW(P376)-2," - ",Components!B376)</f>
        <v xml:space="preserve">374 - </v>
      </c>
      <c r="Q376" t="str">
        <f>CONCATENATE(Measures!B368&amp;" - "&amp;Measures!D368)</f>
        <v xml:space="preserve"> - </v>
      </c>
    </row>
    <row r="377" spans="16:17" x14ac:dyDescent="0.35">
      <c r="P377" t="str">
        <f>CONCATENATE(ROW(P377)-2," - ",Components!B377)</f>
        <v xml:space="preserve">375 - </v>
      </c>
      <c r="Q377" t="str">
        <f>CONCATENATE(Measures!B369&amp;" - "&amp;Measures!D369)</f>
        <v xml:space="preserve"> - </v>
      </c>
    </row>
    <row r="378" spans="16:17" x14ac:dyDescent="0.35">
      <c r="P378" t="str">
        <f>CONCATENATE(ROW(P378)-2," - ",Components!B378)</f>
        <v xml:space="preserve">376 - </v>
      </c>
      <c r="Q378" t="str">
        <f>CONCATENATE(Measures!B370&amp;" - "&amp;Measures!D370)</f>
        <v xml:space="preserve"> - </v>
      </c>
    </row>
    <row r="379" spans="16:17" x14ac:dyDescent="0.35">
      <c r="P379" t="str">
        <f>CONCATENATE(ROW(P379)-2," - ",Components!B379)</f>
        <v xml:space="preserve">377 - </v>
      </c>
      <c r="Q379" t="str">
        <f>CONCATENATE(Measures!B371&amp;" - "&amp;Measures!D371)</f>
        <v xml:space="preserve"> - </v>
      </c>
    </row>
    <row r="380" spans="16:17" x14ac:dyDescent="0.35">
      <c r="P380" t="str">
        <f>CONCATENATE(ROW(P380)-2," - ",Components!B380)</f>
        <v xml:space="preserve">378 - </v>
      </c>
      <c r="Q380" t="str">
        <f>CONCATENATE(Measures!B372&amp;" - "&amp;Measures!D372)</f>
        <v xml:space="preserve"> - </v>
      </c>
    </row>
    <row r="381" spans="16:17" x14ac:dyDescent="0.35">
      <c r="P381" t="str">
        <f>CONCATENATE(ROW(P381)-2," - ",Components!B381)</f>
        <v xml:space="preserve">379 - </v>
      </c>
      <c r="Q381" t="str">
        <f>CONCATENATE(Measures!B373&amp;" - "&amp;Measures!D373)</f>
        <v xml:space="preserve"> - </v>
      </c>
    </row>
    <row r="382" spans="16:17" x14ac:dyDescent="0.35">
      <c r="P382" t="str">
        <f>CONCATENATE(ROW(P382)-2," - ",Components!B382)</f>
        <v xml:space="preserve">380 - </v>
      </c>
      <c r="Q382" t="str">
        <f>CONCATENATE(Measures!B374&amp;" - "&amp;Measures!D374)</f>
        <v xml:space="preserve"> - </v>
      </c>
    </row>
    <row r="383" spans="16:17" x14ac:dyDescent="0.35">
      <c r="P383" t="str">
        <f>CONCATENATE(ROW(P383)-2," - ",Components!B383)</f>
        <v xml:space="preserve">381 - </v>
      </c>
      <c r="Q383" t="str">
        <f>CONCATENATE(Measures!B375&amp;" - "&amp;Measures!D375)</f>
        <v xml:space="preserve"> - </v>
      </c>
    </row>
    <row r="384" spans="16:17" x14ac:dyDescent="0.35">
      <c r="P384" t="str">
        <f>CONCATENATE(ROW(P384)-2," - ",Components!B384)</f>
        <v xml:space="preserve">382 - </v>
      </c>
      <c r="Q384" t="str">
        <f>CONCATENATE(Measures!B376&amp;" - "&amp;Measures!D376)</f>
        <v xml:space="preserve"> - </v>
      </c>
    </row>
    <row r="385" spans="16:17" x14ac:dyDescent="0.35">
      <c r="P385" t="str">
        <f>CONCATENATE(ROW(P385)-2," - ",Components!B385)</f>
        <v xml:space="preserve">383 - </v>
      </c>
      <c r="Q385" t="str">
        <f>CONCATENATE(Measures!B377&amp;" - "&amp;Measures!D377)</f>
        <v xml:space="preserve"> - </v>
      </c>
    </row>
    <row r="386" spans="16:17" x14ac:dyDescent="0.35">
      <c r="P386" t="str">
        <f>CONCATENATE(ROW(P386)-2," - ",Components!B386)</f>
        <v xml:space="preserve">384 - </v>
      </c>
      <c r="Q386" t="str">
        <f>CONCATENATE(Measures!B378&amp;" - "&amp;Measures!D378)</f>
        <v xml:space="preserve"> - </v>
      </c>
    </row>
    <row r="387" spans="16:17" x14ac:dyDescent="0.35">
      <c r="P387" t="str">
        <f>CONCATENATE(ROW(P387)-2," - ",Components!B387)</f>
        <v xml:space="preserve">385 - </v>
      </c>
      <c r="Q387" t="str">
        <f>CONCATENATE(Measures!B379&amp;" - "&amp;Measures!D379)</f>
        <v xml:space="preserve"> - </v>
      </c>
    </row>
    <row r="388" spans="16:17" x14ac:dyDescent="0.35">
      <c r="P388" t="str">
        <f>CONCATENATE(ROW(P388)-2," - ",Components!B388)</f>
        <v xml:space="preserve">386 - </v>
      </c>
      <c r="Q388" t="str">
        <f>CONCATENATE(Measures!B380&amp;" - "&amp;Measures!D380)</f>
        <v xml:space="preserve"> - </v>
      </c>
    </row>
    <row r="389" spans="16:17" x14ac:dyDescent="0.35">
      <c r="P389" t="str">
        <f>CONCATENATE(ROW(P389)-2," - ",Components!B389)</f>
        <v xml:space="preserve">387 - </v>
      </c>
      <c r="Q389" t="str">
        <f>CONCATENATE(Measures!B381&amp;" - "&amp;Measures!D381)</f>
        <v xml:space="preserve"> - </v>
      </c>
    </row>
    <row r="390" spans="16:17" x14ac:dyDescent="0.35">
      <c r="P390" t="str">
        <f>CONCATENATE(ROW(P390)-2," - ",Components!B390)</f>
        <v xml:space="preserve">388 - </v>
      </c>
      <c r="Q390" t="str">
        <f>CONCATENATE(Measures!B382&amp;" - "&amp;Measures!D382)</f>
        <v xml:space="preserve"> - </v>
      </c>
    </row>
    <row r="391" spans="16:17" x14ac:dyDescent="0.35">
      <c r="P391" t="str">
        <f>CONCATENATE(ROW(P391)-2," - ",Components!B391)</f>
        <v xml:space="preserve">389 - </v>
      </c>
      <c r="Q391" t="str">
        <f>CONCATENATE(Measures!B383&amp;" - "&amp;Measures!D383)</f>
        <v xml:space="preserve"> - </v>
      </c>
    </row>
    <row r="392" spans="16:17" x14ac:dyDescent="0.35">
      <c r="P392" t="str">
        <f>CONCATENATE(ROW(P392)-2," - ",Components!B392)</f>
        <v xml:space="preserve">390 - </v>
      </c>
      <c r="Q392" t="str">
        <f>CONCATENATE(Measures!B384&amp;" - "&amp;Measures!D384)</f>
        <v xml:space="preserve"> - </v>
      </c>
    </row>
    <row r="393" spans="16:17" x14ac:dyDescent="0.35">
      <c r="P393" t="str">
        <f>CONCATENATE(ROW(P393)-2," - ",Components!B393)</f>
        <v xml:space="preserve">391 - </v>
      </c>
      <c r="Q393" t="str">
        <f>CONCATENATE(Measures!B385&amp;" - "&amp;Measures!D385)</f>
        <v xml:space="preserve"> - </v>
      </c>
    </row>
    <row r="394" spans="16:17" x14ac:dyDescent="0.35">
      <c r="P394" t="str">
        <f>CONCATENATE(ROW(P394)-2," - ",Components!B394)</f>
        <v xml:space="preserve">392 - </v>
      </c>
      <c r="Q394" t="str">
        <f>CONCATENATE(Measures!B386&amp;" - "&amp;Measures!D386)</f>
        <v xml:space="preserve"> - </v>
      </c>
    </row>
    <row r="395" spans="16:17" x14ac:dyDescent="0.35">
      <c r="P395" t="str">
        <f>CONCATENATE(ROW(P395)-2," - ",Components!B395)</f>
        <v xml:space="preserve">393 - </v>
      </c>
      <c r="Q395" t="str">
        <f>CONCATENATE(Measures!B387&amp;" - "&amp;Measures!D387)</f>
        <v xml:space="preserve"> - </v>
      </c>
    </row>
    <row r="396" spans="16:17" x14ac:dyDescent="0.35">
      <c r="P396" t="str">
        <f>CONCATENATE(ROW(P396)-2," - ",Components!B396)</f>
        <v xml:space="preserve">394 - </v>
      </c>
      <c r="Q396" t="str">
        <f>CONCATENATE(Measures!B388&amp;" - "&amp;Measures!D388)</f>
        <v xml:space="preserve"> - </v>
      </c>
    </row>
    <row r="397" spans="16:17" x14ac:dyDescent="0.35">
      <c r="P397" t="str">
        <f>CONCATENATE(ROW(P397)-2," - ",Components!B397)</f>
        <v xml:space="preserve">395 - </v>
      </c>
      <c r="Q397" t="str">
        <f>CONCATENATE(Measures!B389&amp;" - "&amp;Measures!D389)</f>
        <v xml:space="preserve"> - </v>
      </c>
    </row>
    <row r="398" spans="16:17" x14ac:dyDescent="0.35">
      <c r="P398" t="str">
        <f>CONCATENATE(ROW(P398)-2," - ",Components!B398)</f>
        <v xml:space="preserve">396 - </v>
      </c>
      <c r="Q398" t="str">
        <f>CONCATENATE(Measures!B390&amp;" - "&amp;Measures!D390)</f>
        <v xml:space="preserve"> - </v>
      </c>
    </row>
    <row r="399" spans="16:17" x14ac:dyDescent="0.35">
      <c r="P399" t="str">
        <f>CONCATENATE(ROW(P399)-2," - ",Components!B399)</f>
        <v xml:space="preserve">397 - </v>
      </c>
      <c r="Q399" t="str">
        <f>CONCATENATE(Measures!B391&amp;" - "&amp;Measures!D391)</f>
        <v xml:space="preserve"> - </v>
      </c>
    </row>
    <row r="400" spans="16:17" x14ac:dyDescent="0.35">
      <c r="P400" t="str">
        <f>CONCATENATE(ROW(P400)-2," - ",Components!B400)</f>
        <v xml:space="preserve">398 - </v>
      </c>
      <c r="Q400" t="str">
        <f>CONCATENATE(Measures!B392&amp;" - "&amp;Measures!D392)</f>
        <v xml:space="preserve"> - </v>
      </c>
    </row>
    <row r="401" spans="16:17" x14ac:dyDescent="0.35">
      <c r="P401" t="str">
        <f>CONCATENATE(ROW(P401)-2," - ",Components!B401)</f>
        <v xml:space="preserve">399 - </v>
      </c>
      <c r="Q401" t="str">
        <f>CONCATENATE(Measures!B393&amp;" - "&amp;Measures!D393)</f>
        <v xml:space="preserve"> - </v>
      </c>
    </row>
    <row r="402" spans="16:17" x14ac:dyDescent="0.35">
      <c r="P402" t="str">
        <f>CONCATENATE(ROW(P402)-2," - ",Components!B402)</f>
        <v xml:space="preserve">400 - </v>
      </c>
      <c r="Q402" t="str">
        <f>CONCATENATE(Measures!B394&amp;" - "&amp;Measures!D394)</f>
        <v xml:space="preserve"> - </v>
      </c>
    </row>
    <row r="403" spans="16:17" x14ac:dyDescent="0.35">
      <c r="P403" t="str">
        <f>CONCATENATE(ROW(P403)-2," - ",Components!B403)</f>
        <v xml:space="preserve">401 - </v>
      </c>
      <c r="Q403" t="str">
        <f>CONCATENATE(Measures!B395&amp;" - "&amp;Measures!D395)</f>
        <v xml:space="preserve"> - </v>
      </c>
    </row>
    <row r="404" spans="16:17" x14ac:dyDescent="0.35">
      <c r="P404" t="str">
        <f>CONCATENATE(ROW(P404)-2," - ",Components!B404)</f>
        <v xml:space="preserve">402 - </v>
      </c>
      <c r="Q404" t="str">
        <f>CONCATENATE(Measures!B396&amp;" - "&amp;Measures!D396)</f>
        <v xml:space="preserve"> - </v>
      </c>
    </row>
    <row r="405" spans="16:17" x14ac:dyDescent="0.35">
      <c r="P405" t="str">
        <f>CONCATENATE(ROW(P405)-2," - ",Components!B405)</f>
        <v xml:space="preserve">403 - </v>
      </c>
      <c r="Q405" t="str">
        <f>CONCATENATE(Measures!B397&amp;" - "&amp;Measures!D397)</f>
        <v xml:space="preserve"> - </v>
      </c>
    </row>
    <row r="406" spans="16:17" x14ac:dyDescent="0.35">
      <c r="P406" t="str">
        <f>CONCATENATE(ROW(P406)-2," - ",Components!B406)</f>
        <v xml:space="preserve">404 - </v>
      </c>
      <c r="Q406" t="str">
        <f>CONCATENATE(Measures!B398&amp;" - "&amp;Measures!D398)</f>
        <v xml:space="preserve"> - </v>
      </c>
    </row>
    <row r="407" spans="16:17" x14ac:dyDescent="0.35">
      <c r="P407" t="str">
        <f>CONCATENATE(ROW(P407)-2," - ",Components!B407)</f>
        <v xml:space="preserve">405 - </v>
      </c>
      <c r="Q407" t="str">
        <f>CONCATENATE(Measures!B399&amp;" - "&amp;Measures!D399)</f>
        <v xml:space="preserve"> - </v>
      </c>
    </row>
    <row r="408" spans="16:17" x14ac:dyDescent="0.35">
      <c r="P408" t="str">
        <f>CONCATENATE(ROW(P408)-2," - ",Components!B408)</f>
        <v xml:space="preserve">406 - </v>
      </c>
      <c r="Q408" t="str">
        <f>CONCATENATE(Measures!B400&amp;" - "&amp;Measures!D400)</f>
        <v xml:space="preserve"> - </v>
      </c>
    </row>
    <row r="409" spans="16:17" x14ac:dyDescent="0.35">
      <c r="P409" t="str">
        <f>CONCATENATE(ROW(P409)-2," - ",Components!B409)</f>
        <v xml:space="preserve">407 - </v>
      </c>
      <c r="Q409" t="str">
        <f>CONCATENATE(Measures!B401&amp;" - "&amp;Measures!D401)</f>
        <v xml:space="preserve"> - </v>
      </c>
    </row>
    <row r="410" spans="16:17" x14ac:dyDescent="0.35">
      <c r="P410" t="str">
        <f>CONCATENATE(ROW(P410)-2," - ",Components!B410)</f>
        <v xml:space="preserve">408 - </v>
      </c>
      <c r="Q410" t="str">
        <f>CONCATENATE(Measures!B402&amp;" - "&amp;Measures!D402)</f>
        <v xml:space="preserve"> - </v>
      </c>
    </row>
    <row r="411" spans="16:17" x14ac:dyDescent="0.35">
      <c r="P411" t="str">
        <f>CONCATENATE(ROW(P411)-2," - ",Components!B411)</f>
        <v xml:space="preserve">409 - </v>
      </c>
      <c r="Q411" t="str">
        <f>CONCATENATE(Measures!B403&amp;" - "&amp;Measures!D403)</f>
        <v xml:space="preserve"> - </v>
      </c>
    </row>
    <row r="412" spans="16:17" x14ac:dyDescent="0.35">
      <c r="P412" t="str">
        <f>CONCATENATE(ROW(P412)-2," - ",Components!B412)</f>
        <v xml:space="preserve">410 - </v>
      </c>
      <c r="Q412" t="str">
        <f>CONCATENATE(Measures!B404&amp;" - "&amp;Measures!D404)</f>
        <v xml:space="preserve"> - </v>
      </c>
    </row>
    <row r="413" spans="16:17" x14ac:dyDescent="0.35">
      <c r="P413" t="str">
        <f>CONCATENATE(ROW(P413)-2," - ",Components!B413)</f>
        <v xml:space="preserve">411 - </v>
      </c>
      <c r="Q413" t="str">
        <f>CONCATENATE(Measures!B405&amp;" - "&amp;Measures!D405)</f>
        <v xml:space="preserve"> - </v>
      </c>
    </row>
    <row r="414" spans="16:17" x14ac:dyDescent="0.35">
      <c r="P414" t="str">
        <f>CONCATENATE(ROW(P414)-2," - ",Components!B414)</f>
        <v xml:space="preserve">412 - </v>
      </c>
      <c r="Q414" t="str">
        <f>CONCATENATE(Measures!B406&amp;" - "&amp;Measures!D406)</f>
        <v xml:space="preserve"> - </v>
      </c>
    </row>
    <row r="415" spans="16:17" x14ac:dyDescent="0.35">
      <c r="P415" t="str">
        <f>CONCATENATE(ROW(P415)-2," - ",Components!B415)</f>
        <v xml:space="preserve">413 - </v>
      </c>
      <c r="Q415" t="str">
        <f>CONCATENATE(Measures!B407&amp;" - "&amp;Measures!D407)</f>
        <v xml:space="preserve"> - </v>
      </c>
    </row>
    <row r="416" spans="16:17" x14ac:dyDescent="0.35">
      <c r="P416" t="str">
        <f>CONCATENATE(ROW(P416)-2," - ",Components!B416)</f>
        <v xml:space="preserve">414 - </v>
      </c>
      <c r="Q416" t="str">
        <f>CONCATENATE(Measures!B408&amp;" - "&amp;Measures!D408)</f>
        <v xml:space="preserve"> - </v>
      </c>
    </row>
    <row r="417" spans="16:17" x14ac:dyDescent="0.35">
      <c r="P417" t="str">
        <f>CONCATENATE(ROW(P417)-2," - ",Components!B417)</f>
        <v xml:space="preserve">415 - </v>
      </c>
      <c r="Q417" t="str">
        <f>CONCATENATE(Measures!B409&amp;" - "&amp;Measures!D409)</f>
        <v xml:space="preserve"> - </v>
      </c>
    </row>
    <row r="418" spans="16:17" x14ac:dyDescent="0.35">
      <c r="P418" t="str">
        <f>CONCATENATE(ROW(P418)-2," - ",Components!B418)</f>
        <v xml:space="preserve">416 - </v>
      </c>
      <c r="Q418" t="str">
        <f>CONCATENATE(Measures!B410&amp;" - "&amp;Measures!D410)</f>
        <v xml:space="preserve"> - </v>
      </c>
    </row>
    <row r="419" spans="16:17" x14ac:dyDescent="0.35">
      <c r="P419" t="str">
        <f>CONCATENATE(ROW(P419)-2," - ",Components!B419)</f>
        <v xml:space="preserve">417 - </v>
      </c>
      <c r="Q419" t="str">
        <f>CONCATENATE(Measures!B411&amp;" - "&amp;Measures!D411)</f>
        <v xml:space="preserve"> - </v>
      </c>
    </row>
    <row r="420" spans="16:17" x14ac:dyDescent="0.35">
      <c r="P420" t="str">
        <f>CONCATENATE(ROW(P420)-2," - ",Components!B420)</f>
        <v xml:space="preserve">418 - </v>
      </c>
      <c r="Q420" t="str">
        <f>CONCATENATE(Measures!B412&amp;" - "&amp;Measures!D412)</f>
        <v xml:space="preserve"> - </v>
      </c>
    </row>
    <row r="421" spans="16:17" x14ac:dyDescent="0.35">
      <c r="P421" t="str">
        <f>CONCATENATE(ROW(P421)-2," - ",Components!B421)</f>
        <v xml:space="preserve">419 - </v>
      </c>
      <c r="Q421" t="str">
        <f>CONCATENATE(Measures!B413&amp;" - "&amp;Measures!D413)</f>
        <v xml:space="preserve"> - </v>
      </c>
    </row>
    <row r="422" spans="16:17" x14ac:dyDescent="0.35">
      <c r="P422" t="str">
        <f>CONCATENATE(ROW(P422)-2," - ",Components!B422)</f>
        <v xml:space="preserve">420 - </v>
      </c>
      <c r="Q422" t="str">
        <f>CONCATENATE(Measures!B414&amp;" - "&amp;Measures!D414)</f>
        <v xml:space="preserve"> - </v>
      </c>
    </row>
    <row r="423" spans="16:17" x14ac:dyDescent="0.35">
      <c r="P423" t="str">
        <f>CONCATENATE(ROW(P423)-2," - ",Components!B423)</f>
        <v xml:space="preserve">421 - </v>
      </c>
      <c r="Q423" t="str">
        <f>CONCATENATE(Measures!B415&amp;" - "&amp;Measures!D415)</f>
        <v xml:space="preserve"> - </v>
      </c>
    </row>
    <row r="424" spans="16:17" x14ac:dyDescent="0.35">
      <c r="P424" t="str">
        <f>CONCATENATE(ROW(P424)-2," - ",Components!B424)</f>
        <v xml:space="preserve">422 - </v>
      </c>
      <c r="Q424" t="str">
        <f>CONCATENATE(Measures!B416&amp;" - "&amp;Measures!D416)</f>
        <v xml:space="preserve"> - </v>
      </c>
    </row>
    <row r="425" spans="16:17" x14ac:dyDescent="0.35">
      <c r="P425" t="str">
        <f>CONCATENATE(ROW(P425)-2," - ",Components!B425)</f>
        <v xml:space="preserve">423 - </v>
      </c>
      <c r="Q425" t="str">
        <f>CONCATENATE(Measures!B417&amp;" - "&amp;Measures!D417)</f>
        <v xml:space="preserve"> - </v>
      </c>
    </row>
    <row r="426" spans="16:17" x14ac:dyDescent="0.35">
      <c r="P426" t="str">
        <f>CONCATENATE(ROW(P426)-2," - ",Components!B426)</f>
        <v xml:space="preserve">424 - </v>
      </c>
      <c r="Q426" t="str">
        <f>CONCATENATE(Measures!B418&amp;" - "&amp;Measures!D418)</f>
        <v xml:space="preserve"> - </v>
      </c>
    </row>
    <row r="427" spans="16:17" x14ac:dyDescent="0.35">
      <c r="P427" t="str">
        <f>CONCATENATE(ROW(P427)-2," - ",Components!B427)</f>
        <v xml:space="preserve">425 - </v>
      </c>
      <c r="Q427" t="str">
        <f>CONCATENATE(Measures!B419&amp;" - "&amp;Measures!D419)</f>
        <v xml:space="preserve"> - </v>
      </c>
    </row>
    <row r="428" spans="16:17" x14ac:dyDescent="0.35">
      <c r="P428" t="str">
        <f>CONCATENATE(ROW(P428)-2," - ",Components!B428)</f>
        <v xml:space="preserve">426 - </v>
      </c>
      <c r="Q428" t="str">
        <f>CONCATENATE(Measures!B420&amp;" - "&amp;Measures!D420)</f>
        <v xml:space="preserve"> - </v>
      </c>
    </row>
    <row r="429" spans="16:17" x14ac:dyDescent="0.35">
      <c r="P429" t="str">
        <f>CONCATENATE(ROW(P429)-2," - ",Components!B429)</f>
        <v xml:space="preserve">427 - </v>
      </c>
      <c r="Q429" t="str">
        <f>CONCATENATE(Measures!B421&amp;" - "&amp;Measures!D421)</f>
        <v xml:space="preserve"> - </v>
      </c>
    </row>
    <row r="430" spans="16:17" x14ac:dyDescent="0.35">
      <c r="P430" t="str">
        <f>CONCATENATE(ROW(P430)-2," - ",Components!B430)</f>
        <v xml:space="preserve">428 - </v>
      </c>
      <c r="Q430" t="str">
        <f>CONCATENATE(Measures!B422&amp;" - "&amp;Measures!D422)</f>
        <v xml:space="preserve"> - </v>
      </c>
    </row>
    <row r="431" spans="16:17" x14ac:dyDescent="0.35">
      <c r="P431" t="str">
        <f>CONCATENATE(ROW(P431)-2," - ",Components!B431)</f>
        <v xml:space="preserve">429 - </v>
      </c>
      <c r="Q431" t="str">
        <f>CONCATENATE(Measures!B423&amp;" - "&amp;Measures!D423)</f>
        <v xml:space="preserve"> - </v>
      </c>
    </row>
    <row r="432" spans="16:17" x14ac:dyDescent="0.35">
      <c r="P432" t="str">
        <f>CONCATENATE(ROW(P432)-2," - ",Components!B432)</f>
        <v xml:space="preserve">430 - </v>
      </c>
      <c r="Q432" t="str">
        <f>CONCATENATE(Measures!B424&amp;" - "&amp;Measures!D424)</f>
        <v xml:space="preserve"> - </v>
      </c>
    </row>
    <row r="433" spans="16:17" x14ac:dyDescent="0.35">
      <c r="P433" t="str">
        <f>CONCATENATE(ROW(P433)-2," - ",Components!B433)</f>
        <v xml:space="preserve">431 - </v>
      </c>
      <c r="Q433" t="str">
        <f>CONCATENATE(Measures!B425&amp;" - "&amp;Measures!D425)</f>
        <v xml:space="preserve"> - </v>
      </c>
    </row>
    <row r="434" spans="16:17" x14ac:dyDescent="0.35">
      <c r="P434" t="str">
        <f>CONCATENATE(ROW(P434)-2," - ",Components!B434)</f>
        <v xml:space="preserve">432 - </v>
      </c>
      <c r="Q434" t="str">
        <f>CONCATENATE(Measures!B426&amp;" - "&amp;Measures!D426)</f>
        <v xml:space="preserve"> - </v>
      </c>
    </row>
    <row r="435" spans="16:17" x14ac:dyDescent="0.35">
      <c r="P435" t="str">
        <f>CONCATENATE(ROW(P435)-2," - ",Components!B435)</f>
        <v xml:space="preserve">433 - </v>
      </c>
      <c r="Q435" t="str">
        <f>CONCATENATE(Measures!B427&amp;" - "&amp;Measures!D427)</f>
        <v xml:space="preserve"> - </v>
      </c>
    </row>
    <row r="436" spans="16:17" x14ac:dyDescent="0.35">
      <c r="P436" t="str">
        <f>CONCATENATE(ROW(P436)-2," - ",Components!B436)</f>
        <v xml:space="preserve">434 - </v>
      </c>
      <c r="Q436" t="str">
        <f>CONCATENATE(Measures!B428&amp;" - "&amp;Measures!D428)</f>
        <v xml:space="preserve"> - </v>
      </c>
    </row>
    <row r="437" spans="16:17" x14ac:dyDescent="0.35">
      <c r="P437" t="str">
        <f>CONCATENATE(ROW(P437)-2," - ",Components!B437)</f>
        <v xml:space="preserve">435 - </v>
      </c>
      <c r="Q437" t="str">
        <f>CONCATENATE(Measures!B429&amp;" - "&amp;Measures!D429)</f>
        <v xml:space="preserve"> - </v>
      </c>
    </row>
    <row r="438" spans="16:17" x14ac:dyDescent="0.35">
      <c r="P438" t="str">
        <f>CONCATENATE(ROW(P438)-2," - ",Components!B438)</f>
        <v xml:space="preserve">436 - </v>
      </c>
      <c r="Q438" t="str">
        <f>CONCATENATE(Measures!B430&amp;" - "&amp;Measures!D430)</f>
        <v xml:space="preserve"> - </v>
      </c>
    </row>
    <row r="439" spans="16:17" x14ac:dyDescent="0.35">
      <c r="P439" t="str">
        <f>CONCATENATE(ROW(P439)-2," - ",Components!B439)</f>
        <v xml:space="preserve">437 - </v>
      </c>
      <c r="Q439" t="str">
        <f>CONCATENATE(Measures!B431&amp;" - "&amp;Measures!D431)</f>
        <v xml:space="preserve"> - </v>
      </c>
    </row>
    <row r="440" spans="16:17" x14ac:dyDescent="0.35">
      <c r="P440" t="str">
        <f>CONCATENATE(ROW(P440)-2," - ",Components!B440)</f>
        <v xml:space="preserve">438 - </v>
      </c>
      <c r="Q440" t="str">
        <f>CONCATENATE(Measures!B432&amp;" - "&amp;Measures!D432)</f>
        <v xml:space="preserve"> - </v>
      </c>
    </row>
    <row r="441" spans="16:17" x14ac:dyDescent="0.35">
      <c r="P441" t="str">
        <f>CONCATENATE(ROW(P441)-2," - ",Components!B441)</f>
        <v xml:space="preserve">439 - </v>
      </c>
      <c r="Q441" t="str">
        <f>CONCATENATE(Measures!B433&amp;" - "&amp;Measures!D433)</f>
        <v xml:space="preserve"> - </v>
      </c>
    </row>
    <row r="442" spans="16:17" x14ac:dyDescent="0.35">
      <c r="P442" t="str">
        <f>CONCATENATE(ROW(P442)-2," - ",Components!B442)</f>
        <v xml:space="preserve">440 - </v>
      </c>
      <c r="Q442" t="str">
        <f>CONCATENATE(Measures!B434&amp;" - "&amp;Measures!D434)</f>
        <v xml:space="preserve"> - </v>
      </c>
    </row>
    <row r="443" spans="16:17" x14ac:dyDescent="0.35">
      <c r="P443" t="str">
        <f>CONCATENATE(ROW(P443)-2," - ",Components!B443)</f>
        <v xml:space="preserve">441 - </v>
      </c>
      <c r="Q443" t="str">
        <f>CONCATENATE(Measures!B435&amp;" - "&amp;Measures!D435)</f>
        <v xml:space="preserve"> - </v>
      </c>
    </row>
    <row r="444" spans="16:17" x14ac:dyDescent="0.35">
      <c r="P444" t="str">
        <f>CONCATENATE(ROW(P444)-2," - ",Components!B444)</f>
        <v xml:space="preserve">442 - </v>
      </c>
      <c r="Q444" t="str">
        <f>CONCATENATE(Measures!B436&amp;" - "&amp;Measures!D436)</f>
        <v xml:space="preserve"> - </v>
      </c>
    </row>
    <row r="445" spans="16:17" x14ac:dyDescent="0.35">
      <c r="P445" t="str">
        <f>CONCATENATE(ROW(P445)-2," - ",Components!B445)</f>
        <v xml:space="preserve">443 - </v>
      </c>
      <c r="Q445" t="str">
        <f>CONCATENATE(Measures!B437&amp;" - "&amp;Measures!D437)</f>
        <v xml:space="preserve"> - </v>
      </c>
    </row>
    <row r="446" spans="16:17" x14ac:dyDescent="0.35">
      <c r="P446" t="str">
        <f>CONCATENATE(ROW(P446)-2," - ",Components!B446)</f>
        <v xml:space="preserve">444 - </v>
      </c>
      <c r="Q446" t="str">
        <f>CONCATENATE(Measures!B438&amp;" - "&amp;Measures!D438)</f>
        <v xml:space="preserve"> - </v>
      </c>
    </row>
    <row r="447" spans="16:17" x14ac:dyDescent="0.35">
      <c r="P447" t="str">
        <f>CONCATENATE(ROW(P447)-2," - ",Components!B447)</f>
        <v xml:space="preserve">445 - </v>
      </c>
      <c r="Q447" t="str">
        <f>CONCATENATE(Measures!B439&amp;" - "&amp;Measures!D439)</f>
        <v xml:space="preserve"> - </v>
      </c>
    </row>
    <row r="448" spans="16:17" x14ac:dyDescent="0.35">
      <c r="P448" t="str">
        <f>CONCATENATE(ROW(P448)-2," - ",Components!B448)</f>
        <v xml:space="preserve">446 - </v>
      </c>
      <c r="Q448" t="str">
        <f>CONCATENATE(Measures!B440&amp;" - "&amp;Measures!D440)</f>
        <v xml:space="preserve"> - </v>
      </c>
    </row>
    <row r="449" spans="16:17" x14ac:dyDescent="0.35">
      <c r="P449" t="str">
        <f>CONCATENATE(ROW(P449)-2," - ",Components!B449)</f>
        <v xml:space="preserve">447 - </v>
      </c>
      <c r="Q449" t="str">
        <f>CONCATENATE(Measures!B441&amp;" - "&amp;Measures!D441)</f>
        <v xml:space="preserve"> - </v>
      </c>
    </row>
    <row r="450" spans="16:17" x14ac:dyDescent="0.35">
      <c r="P450" t="str">
        <f>CONCATENATE(ROW(P450)-2," - ",Components!B450)</f>
        <v xml:space="preserve">448 - </v>
      </c>
      <c r="Q450" t="str">
        <f>CONCATENATE(Measures!B442&amp;" - "&amp;Measures!D442)</f>
        <v xml:space="preserve"> - </v>
      </c>
    </row>
    <row r="451" spans="16:17" x14ac:dyDescent="0.35">
      <c r="P451" t="str">
        <f>CONCATENATE(ROW(P451)-2," - ",Components!B451)</f>
        <v xml:space="preserve">449 - </v>
      </c>
      <c r="Q451" t="str">
        <f>CONCATENATE(Measures!B443&amp;" - "&amp;Measures!D443)</f>
        <v xml:space="preserve"> - </v>
      </c>
    </row>
    <row r="452" spans="16:17" x14ac:dyDescent="0.35">
      <c r="P452" t="str">
        <f>CONCATENATE(ROW(P452)-2," - ",Components!B452)</f>
        <v xml:space="preserve">450 - </v>
      </c>
      <c r="Q452" t="str">
        <f>CONCATENATE(Measures!B444&amp;" - "&amp;Measures!D444)</f>
        <v xml:space="preserve"> - </v>
      </c>
    </row>
    <row r="453" spans="16:17" x14ac:dyDescent="0.35">
      <c r="P453" t="str">
        <f>CONCATENATE(ROW(P453)-2," - ",Components!B453)</f>
        <v xml:space="preserve">451 - </v>
      </c>
      <c r="Q453" t="str">
        <f>CONCATENATE(Measures!B445&amp;" - "&amp;Measures!D445)</f>
        <v xml:space="preserve"> - </v>
      </c>
    </row>
    <row r="454" spans="16:17" x14ac:dyDescent="0.35">
      <c r="P454" t="str">
        <f>CONCATENATE(ROW(P454)-2," - ",Components!B454)</f>
        <v xml:space="preserve">452 - </v>
      </c>
      <c r="Q454" t="str">
        <f>CONCATENATE(Measures!B446&amp;" - "&amp;Measures!D446)</f>
        <v xml:space="preserve"> - </v>
      </c>
    </row>
    <row r="455" spans="16:17" x14ac:dyDescent="0.35">
      <c r="P455" t="str">
        <f>CONCATENATE(ROW(P455)-2," - ",Components!B455)</f>
        <v xml:space="preserve">453 - </v>
      </c>
      <c r="Q455" t="str">
        <f>CONCATENATE(Measures!B447&amp;" - "&amp;Measures!D447)</f>
        <v xml:space="preserve"> - </v>
      </c>
    </row>
    <row r="456" spans="16:17" x14ac:dyDescent="0.35">
      <c r="P456" t="str">
        <f>CONCATENATE(ROW(P456)-2," - ",Components!B456)</f>
        <v xml:space="preserve">454 - </v>
      </c>
      <c r="Q456" t="str">
        <f>CONCATENATE(Measures!B448&amp;" - "&amp;Measures!D448)</f>
        <v xml:space="preserve"> - </v>
      </c>
    </row>
    <row r="457" spans="16:17" x14ac:dyDescent="0.35">
      <c r="P457" t="str">
        <f>CONCATENATE(ROW(P457)-2," - ",Components!B457)</f>
        <v xml:space="preserve">455 - </v>
      </c>
      <c r="Q457" t="str">
        <f>CONCATENATE(Measures!B449&amp;" - "&amp;Measures!D449)</f>
        <v xml:space="preserve"> - </v>
      </c>
    </row>
    <row r="458" spans="16:17" x14ac:dyDescent="0.35">
      <c r="P458" t="str">
        <f>CONCATENATE(ROW(P458)-2," - ",Components!B458)</f>
        <v xml:space="preserve">456 - </v>
      </c>
      <c r="Q458" t="str">
        <f>CONCATENATE(Measures!B450&amp;" - "&amp;Measures!D450)</f>
        <v xml:space="preserve"> - </v>
      </c>
    </row>
    <row r="459" spans="16:17" x14ac:dyDescent="0.35">
      <c r="P459" t="str">
        <f>CONCATENATE(ROW(P459)-2," - ",Components!B459)</f>
        <v xml:space="preserve">457 - </v>
      </c>
      <c r="Q459" t="str">
        <f>CONCATENATE(Measures!B451&amp;" - "&amp;Measures!D451)</f>
        <v xml:space="preserve"> - </v>
      </c>
    </row>
    <row r="460" spans="16:17" x14ac:dyDescent="0.35">
      <c r="P460" t="str">
        <f>CONCATENATE(ROW(P460)-2," - ",Components!B460)</f>
        <v xml:space="preserve">458 - </v>
      </c>
      <c r="Q460" t="str">
        <f>CONCATENATE(Measures!B452&amp;" - "&amp;Measures!D452)</f>
        <v xml:space="preserve"> - </v>
      </c>
    </row>
    <row r="461" spans="16:17" x14ac:dyDescent="0.35">
      <c r="P461" t="str">
        <f>CONCATENATE(ROW(P461)-2," - ",Components!B461)</f>
        <v xml:space="preserve">459 - </v>
      </c>
      <c r="Q461" t="str">
        <f>CONCATENATE(Measures!B453&amp;" - "&amp;Measures!D453)</f>
        <v xml:space="preserve"> - </v>
      </c>
    </row>
    <row r="462" spans="16:17" x14ac:dyDescent="0.35">
      <c r="P462" t="str">
        <f>CONCATENATE(ROW(P462)-2," - ",Components!B462)</f>
        <v xml:space="preserve">460 - </v>
      </c>
      <c r="Q462" t="str">
        <f>CONCATENATE(Measures!B454&amp;" - "&amp;Measures!D454)</f>
        <v xml:space="preserve"> - </v>
      </c>
    </row>
    <row r="463" spans="16:17" x14ac:dyDescent="0.35">
      <c r="P463" t="str">
        <f>CONCATENATE(ROW(P463)-2," - ",Components!B463)</f>
        <v xml:space="preserve">461 - </v>
      </c>
      <c r="Q463" t="str">
        <f>CONCATENATE(Measures!B455&amp;" - "&amp;Measures!D455)</f>
        <v xml:space="preserve"> - </v>
      </c>
    </row>
    <row r="464" spans="16:17" x14ac:dyDescent="0.35">
      <c r="P464" t="str">
        <f>CONCATENATE(ROW(P464)-2," - ",Components!B464)</f>
        <v xml:space="preserve">462 - </v>
      </c>
      <c r="Q464" t="str">
        <f>CONCATENATE(Measures!B456&amp;" - "&amp;Measures!D456)</f>
        <v xml:space="preserve"> - </v>
      </c>
    </row>
    <row r="465" spans="16:17" x14ac:dyDescent="0.35">
      <c r="P465" t="str">
        <f>CONCATENATE(ROW(P465)-2," - ",Components!B465)</f>
        <v xml:space="preserve">463 - </v>
      </c>
      <c r="Q465" t="str">
        <f>CONCATENATE(Measures!B457&amp;" - "&amp;Measures!D457)</f>
        <v xml:space="preserve"> - </v>
      </c>
    </row>
    <row r="466" spans="16:17" x14ac:dyDescent="0.35">
      <c r="P466" t="str">
        <f>CONCATENATE(ROW(P466)-2," - ",Components!B466)</f>
        <v xml:space="preserve">464 - </v>
      </c>
      <c r="Q466" t="str">
        <f>CONCATENATE(Measures!B458&amp;" - "&amp;Measures!D458)</f>
        <v xml:space="preserve"> - </v>
      </c>
    </row>
    <row r="467" spans="16:17" x14ac:dyDescent="0.35">
      <c r="P467" t="str">
        <f>CONCATENATE(ROW(P467)-2," - ",Components!B467)</f>
        <v xml:space="preserve">465 - </v>
      </c>
      <c r="Q467" t="str">
        <f>CONCATENATE(Measures!B459&amp;" - "&amp;Measures!D459)</f>
        <v xml:space="preserve"> - </v>
      </c>
    </row>
    <row r="468" spans="16:17" x14ac:dyDescent="0.35">
      <c r="P468" t="str">
        <f>CONCATENATE(ROW(P468)-2," - ",Components!B468)</f>
        <v xml:space="preserve">466 - </v>
      </c>
      <c r="Q468" t="str">
        <f>CONCATENATE(Measures!B460&amp;" - "&amp;Measures!D460)</f>
        <v xml:space="preserve"> - </v>
      </c>
    </row>
    <row r="469" spans="16:17" x14ac:dyDescent="0.35">
      <c r="P469" t="str">
        <f>CONCATENATE(ROW(P469)-2," - ",Components!B469)</f>
        <v xml:space="preserve">467 - </v>
      </c>
      <c r="Q469" t="str">
        <f>CONCATENATE(Measures!B461&amp;" - "&amp;Measures!D461)</f>
        <v xml:space="preserve"> - </v>
      </c>
    </row>
    <row r="470" spans="16:17" x14ac:dyDescent="0.35">
      <c r="P470" t="str">
        <f>CONCATENATE(ROW(P470)-2," - ",Components!B470)</f>
        <v xml:space="preserve">468 - </v>
      </c>
      <c r="Q470" t="str">
        <f>CONCATENATE(Measures!B462&amp;" - "&amp;Measures!D462)</f>
        <v xml:space="preserve"> - </v>
      </c>
    </row>
    <row r="471" spans="16:17" x14ac:dyDescent="0.35">
      <c r="P471" t="str">
        <f>CONCATENATE(ROW(P471)-2," - ",Components!B471)</f>
        <v xml:space="preserve">469 - </v>
      </c>
      <c r="Q471" t="str">
        <f>CONCATENATE(Measures!B463&amp;" - "&amp;Measures!D463)</f>
        <v xml:space="preserve"> - </v>
      </c>
    </row>
    <row r="472" spans="16:17" x14ac:dyDescent="0.35">
      <c r="P472" t="str">
        <f>CONCATENATE(ROW(P472)-2," - ",Components!B472)</f>
        <v xml:space="preserve">470 - </v>
      </c>
      <c r="Q472" t="str">
        <f>CONCATENATE(Measures!B464&amp;" - "&amp;Measures!D464)</f>
        <v xml:space="preserve"> - </v>
      </c>
    </row>
    <row r="473" spans="16:17" x14ac:dyDescent="0.35">
      <c r="P473" t="str">
        <f>CONCATENATE(ROW(P473)-2," - ",Components!B473)</f>
        <v xml:space="preserve">471 - </v>
      </c>
      <c r="Q473" t="str">
        <f>CONCATENATE(Measures!B465&amp;" - "&amp;Measures!D465)</f>
        <v xml:space="preserve"> - </v>
      </c>
    </row>
    <row r="474" spans="16:17" x14ac:dyDescent="0.35">
      <c r="P474" t="str">
        <f>CONCATENATE(ROW(P474)-2," - ",Components!B474)</f>
        <v xml:space="preserve">472 - </v>
      </c>
      <c r="Q474" t="str">
        <f>CONCATENATE(Measures!B466&amp;" - "&amp;Measures!D466)</f>
        <v xml:space="preserve"> - </v>
      </c>
    </row>
    <row r="475" spans="16:17" x14ac:dyDescent="0.35">
      <c r="P475" t="str">
        <f>CONCATENATE(ROW(P475)-2," - ",Components!B475)</f>
        <v xml:space="preserve">473 - </v>
      </c>
      <c r="Q475" t="str">
        <f>CONCATENATE(Measures!B467&amp;" - "&amp;Measures!D467)</f>
        <v xml:space="preserve"> - </v>
      </c>
    </row>
    <row r="476" spans="16:17" x14ac:dyDescent="0.35">
      <c r="P476" t="str">
        <f>CONCATENATE(ROW(P476)-2," - ",Components!B476)</f>
        <v xml:space="preserve">474 - </v>
      </c>
      <c r="Q476" t="str">
        <f>CONCATENATE(Measures!B468&amp;" - "&amp;Measures!D468)</f>
        <v xml:space="preserve"> - </v>
      </c>
    </row>
    <row r="477" spans="16:17" x14ac:dyDescent="0.35">
      <c r="P477" t="str">
        <f>CONCATENATE(ROW(P477)-2," - ",Components!B477)</f>
        <v xml:space="preserve">475 - </v>
      </c>
      <c r="Q477" t="str">
        <f>CONCATENATE(Measures!B469&amp;" - "&amp;Measures!D469)</f>
        <v xml:space="preserve"> - </v>
      </c>
    </row>
    <row r="478" spans="16:17" x14ac:dyDescent="0.35">
      <c r="P478" t="str">
        <f>CONCATENATE(ROW(P478)-2," - ",Components!B478)</f>
        <v xml:space="preserve">476 - </v>
      </c>
      <c r="Q478" t="str">
        <f>CONCATENATE(Measures!B470&amp;" - "&amp;Measures!D470)</f>
        <v xml:space="preserve"> - </v>
      </c>
    </row>
    <row r="479" spans="16:17" x14ac:dyDescent="0.35">
      <c r="P479" t="str">
        <f>CONCATENATE(ROW(P479)-2," - ",Components!B479)</f>
        <v xml:space="preserve">477 - </v>
      </c>
      <c r="Q479" t="str">
        <f>CONCATENATE(Measures!B471&amp;" - "&amp;Measures!D471)</f>
        <v xml:space="preserve"> - </v>
      </c>
    </row>
    <row r="480" spans="16:17" x14ac:dyDescent="0.35">
      <c r="P480" t="str">
        <f>CONCATENATE(ROW(P480)-2," - ",Components!B480)</f>
        <v xml:space="preserve">478 - </v>
      </c>
      <c r="Q480" t="str">
        <f>CONCATENATE(Measures!B472&amp;" - "&amp;Measures!D472)</f>
        <v xml:space="preserve"> - </v>
      </c>
    </row>
    <row r="481" spans="16:17" x14ac:dyDescent="0.35">
      <c r="P481" t="str">
        <f>CONCATENATE(ROW(P481)-2," - ",Components!B481)</f>
        <v xml:space="preserve">479 - </v>
      </c>
      <c r="Q481" t="str">
        <f>CONCATENATE(Measures!B473&amp;" - "&amp;Measures!D473)</f>
        <v xml:space="preserve"> - </v>
      </c>
    </row>
    <row r="482" spans="16:17" x14ac:dyDescent="0.35">
      <c r="P482" t="str">
        <f>CONCATENATE(ROW(P482)-2," - ",Components!B482)</f>
        <v xml:space="preserve">480 - </v>
      </c>
      <c r="Q482" t="str">
        <f>CONCATENATE(Measures!B474&amp;" - "&amp;Measures!D474)</f>
        <v xml:space="preserve"> - </v>
      </c>
    </row>
    <row r="483" spans="16:17" x14ac:dyDescent="0.35">
      <c r="P483" t="str">
        <f>CONCATENATE(ROW(P483)-2," - ",Components!B483)</f>
        <v xml:space="preserve">481 - </v>
      </c>
      <c r="Q483" t="str">
        <f>CONCATENATE(Measures!B475&amp;" - "&amp;Measures!D475)</f>
        <v xml:space="preserve"> - </v>
      </c>
    </row>
    <row r="484" spans="16:17" x14ac:dyDescent="0.35">
      <c r="P484" t="str">
        <f>CONCATENATE(ROW(P484)-2," - ",Components!B484)</f>
        <v xml:space="preserve">482 - </v>
      </c>
      <c r="Q484" t="str">
        <f>CONCATENATE(Measures!B476&amp;" - "&amp;Measures!D476)</f>
        <v xml:space="preserve"> - </v>
      </c>
    </row>
    <row r="485" spans="16:17" x14ac:dyDescent="0.35">
      <c r="P485" t="str">
        <f>CONCATENATE(ROW(P485)-2," - ",Components!B485)</f>
        <v xml:space="preserve">483 - </v>
      </c>
      <c r="Q485" t="str">
        <f>CONCATENATE(Measures!B477&amp;" - "&amp;Measures!D477)</f>
        <v xml:space="preserve"> - </v>
      </c>
    </row>
    <row r="486" spans="16:17" x14ac:dyDescent="0.35">
      <c r="P486" t="str">
        <f>CONCATENATE(ROW(P486)-2," - ",Components!B486)</f>
        <v xml:space="preserve">484 - </v>
      </c>
      <c r="Q486" t="str">
        <f>CONCATENATE(Measures!B478&amp;" - "&amp;Measures!D478)</f>
        <v xml:space="preserve"> - </v>
      </c>
    </row>
    <row r="487" spans="16:17" x14ac:dyDescent="0.35">
      <c r="P487" t="str">
        <f>CONCATENATE(ROW(P487)-2," - ",Components!B487)</f>
        <v xml:space="preserve">485 - </v>
      </c>
      <c r="Q487" t="str">
        <f>CONCATENATE(Measures!B479&amp;" - "&amp;Measures!D479)</f>
        <v xml:space="preserve"> - </v>
      </c>
    </row>
    <row r="488" spans="16:17" x14ac:dyDescent="0.35">
      <c r="P488" t="str">
        <f>CONCATENATE(ROW(P488)-2," - ",Components!B488)</f>
        <v xml:space="preserve">486 - </v>
      </c>
      <c r="Q488" t="str">
        <f>CONCATENATE(Measures!B480&amp;" - "&amp;Measures!D480)</f>
        <v xml:space="preserve"> - </v>
      </c>
    </row>
    <row r="489" spans="16:17" x14ac:dyDescent="0.35">
      <c r="P489" t="str">
        <f>CONCATENATE(ROW(P489)-2," - ",Components!B489)</f>
        <v xml:space="preserve">487 - </v>
      </c>
      <c r="Q489" t="str">
        <f>CONCATENATE(Measures!B481&amp;" - "&amp;Measures!D481)</f>
        <v xml:space="preserve"> - </v>
      </c>
    </row>
    <row r="490" spans="16:17" x14ac:dyDescent="0.35">
      <c r="P490" t="str">
        <f>CONCATENATE(ROW(P490)-2," - ",Components!B490)</f>
        <v xml:space="preserve">488 - </v>
      </c>
      <c r="Q490" t="str">
        <f>CONCATENATE(Measures!B482&amp;" - "&amp;Measures!D482)</f>
        <v xml:space="preserve"> - </v>
      </c>
    </row>
    <row r="491" spans="16:17" x14ac:dyDescent="0.35">
      <c r="P491" t="str">
        <f>CONCATENATE(ROW(P491)-2," - ",Components!B491)</f>
        <v xml:space="preserve">489 - </v>
      </c>
      <c r="Q491" t="str">
        <f>CONCATENATE(Measures!B483&amp;" - "&amp;Measures!D483)</f>
        <v xml:space="preserve"> - </v>
      </c>
    </row>
    <row r="492" spans="16:17" x14ac:dyDescent="0.35">
      <c r="P492" t="str">
        <f>CONCATENATE(ROW(P492)-2," - ",Components!B492)</f>
        <v xml:space="preserve">490 - </v>
      </c>
      <c r="Q492" t="str">
        <f>CONCATENATE(Measures!B484&amp;" - "&amp;Measures!D484)</f>
        <v xml:space="preserve"> - </v>
      </c>
    </row>
    <row r="493" spans="16:17" x14ac:dyDescent="0.35">
      <c r="P493" t="str">
        <f>CONCATENATE(ROW(P493)-2," - ",Components!B493)</f>
        <v xml:space="preserve">491 - </v>
      </c>
      <c r="Q493" t="str">
        <f>CONCATENATE(Measures!B485&amp;" - "&amp;Measures!D485)</f>
        <v xml:space="preserve"> - </v>
      </c>
    </row>
    <row r="494" spans="16:17" x14ac:dyDescent="0.35">
      <c r="P494" t="str">
        <f>CONCATENATE(ROW(P494)-2," - ",Components!B494)</f>
        <v xml:space="preserve">492 - </v>
      </c>
      <c r="Q494" t="str">
        <f>CONCATENATE(Measures!B486&amp;" - "&amp;Measures!D486)</f>
        <v xml:space="preserve"> - </v>
      </c>
    </row>
    <row r="495" spans="16:17" x14ac:dyDescent="0.35">
      <c r="P495" t="str">
        <f>CONCATENATE(ROW(P495)-2," - ",Components!B495)</f>
        <v xml:space="preserve">493 - </v>
      </c>
      <c r="Q495" t="str">
        <f>CONCATENATE(Measures!B487&amp;" - "&amp;Measures!D487)</f>
        <v xml:space="preserve"> - </v>
      </c>
    </row>
    <row r="496" spans="16:17" x14ac:dyDescent="0.35">
      <c r="P496" t="str">
        <f>CONCATENATE(ROW(P496)-2," - ",Components!B496)</f>
        <v xml:space="preserve">494 - </v>
      </c>
      <c r="Q496" t="str">
        <f>CONCATENATE(Measures!B488&amp;" - "&amp;Measures!D488)</f>
        <v xml:space="preserve"> - </v>
      </c>
    </row>
    <row r="497" spans="16:17" x14ac:dyDescent="0.35">
      <c r="P497" t="str">
        <f>CONCATENATE(ROW(P497)-2," - ",Components!B497)</f>
        <v xml:space="preserve">495 - </v>
      </c>
      <c r="Q497" t="str">
        <f>CONCATENATE(Measures!B489&amp;" - "&amp;Measures!D489)</f>
        <v xml:space="preserve"> - </v>
      </c>
    </row>
    <row r="498" spans="16:17" x14ac:dyDescent="0.35">
      <c r="P498" t="str">
        <f>CONCATENATE(ROW(P498)-2," - ",Components!B498)</f>
        <v xml:space="preserve">496 - </v>
      </c>
      <c r="Q498" t="str">
        <f>CONCATENATE(Measures!B490&amp;" - "&amp;Measures!D490)</f>
        <v xml:space="preserve"> - </v>
      </c>
    </row>
    <row r="499" spans="16:17" x14ac:dyDescent="0.35">
      <c r="P499" t="str">
        <f>CONCATENATE(ROW(P499)-2," - ",Components!B499)</f>
        <v xml:space="preserve">497 - </v>
      </c>
      <c r="Q499" t="str">
        <f>CONCATENATE(Measures!B491&amp;" - "&amp;Measures!D491)</f>
        <v xml:space="preserve"> - </v>
      </c>
    </row>
    <row r="500" spans="16:17" x14ac:dyDescent="0.35">
      <c r="P500" t="str">
        <f>CONCATENATE(ROW(P500)-2," - ",Components!B500)</f>
        <v xml:space="preserve">498 - </v>
      </c>
      <c r="Q500" t="str">
        <f>CONCATENATE(Measures!B492&amp;" - "&amp;Measures!D492)</f>
        <v xml:space="preserve"> - </v>
      </c>
    </row>
    <row r="501" spans="16:17" x14ac:dyDescent="0.35">
      <c r="P501" t="str">
        <f>CONCATENATE(ROW(P501)-2," - ",Components!B501)</f>
        <v xml:space="preserve">499 - </v>
      </c>
      <c r="Q501" t="str">
        <f>CONCATENATE(Measures!B493&amp;" - "&amp;Measures!D493)</f>
        <v xml:space="preserve"> - </v>
      </c>
    </row>
    <row r="502" spans="16:17" x14ac:dyDescent="0.35">
      <c r="P502" t="str">
        <f>CONCATENATE(ROW(P502)-2," - ",Components!B502)</f>
        <v xml:space="preserve">500 - </v>
      </c>
      <c r="Q502" t="str">
        <f>CONCATENATE(Measures!B494&amp;" - "&amp;Measures!D494)</f>
        <v xml:space="preserve"> - </v>
      </c>
    </row>
    <row r="503" spans="16:17" x14ac:dyDescent="0.35">
      <c r="P503" t="str">
        <f>CONCATENATE(ROW(P503)-2," - ",Components!B503)</f>
        <v xml:space="preserve">501 - </v>
      </c>
      <c r="Q503" t="str">
        <f>CONCATENATE(Measures!B495&amp;" - "&amp;Measures!D495)</f>
        <v xml:space="preserve"> - </v>
      </c>
    </row>
    <row r="504" spans="16:17" x14ac:dyDescent="0.35">
      <c r="P504" t="str">
        <f>CONCATENATE(ROW(P504)-2," - ",Components!B504)</f>
        <v xml:space="preserve">502 - </v>
      </c>
      <c r="Q504" t="str">
        <f>CONCATENATE(Measures!B496&amp;" - "&amp;Measures!D496)</f>
        <v xml:space="preserve"> - </v>
      </c>
    </row>
    <row r="505" spans="16:17" x14ac:dyDescent="0.35">
      <c r="P505" t="str">
        <f>CONCATENATE(ROW(P505)-2," - ",Components!B505)</f>
        <v xml:space="preserve">503 - </v>
      </c>
      <c r="Q505" t="str">
        <f>CONCATENATE(Measures!B497&amp;" - "&amp;Measures!D497)</f>
        <v xml:space="preserve"> - </v>
      </c>
    </row>
    <row r="506" spans="16:17" x14ac:dyDescent="0.35">
      <c r="P506" t="str">
        <f>CONCATENATE(ROW(P506)-2," - ",Components!B506)</f>
        <v xml:space="preserve">504 - </v>
      </c>
      <c r="Q506" t="str">
        <f>CONCATENATE(Measures!B498&amp;" - "&amp;Measures!D498)</f>
        <v xml:space="preserve"> - </v>
      </c>
    </row>
    <row r="507" spans="16:17" x14ac:dyDescent="0.35">
      <c r="P507" t="str">
        <f>CONCATENATE(ROW(P507)-2," - ",Components!B507)</f>
        <v xml:space="preserve">505 - </v>
      </c>
      <c r="Q507" t="str">
        <f>CONCATENATE(Measures!B499&amp;" - "&amp;Measures!D499)</f>
        <v xml:space="preserve"> - </v>
      </c>
    </row>
    <row r="508" spans="16:17" x14ac:dyDescent="0.35">
      <c r="P508" t="str">
        <f>CONCATENATE(ROW(P508)-2," - ",Components!B508)</f>
        <v xml:space="preserve">506 - </v>
      </c>
      <c r="Q508" t="str">
        <f>CONCATENATE(Measures!B500&amp;" - "&amp;Measures!D500)</f>
        <v xml:space="preserve"> - </v>
      </c>
    </row>
    <row r="509" spans="16:17" x14ac:dyDescent="0.35">
      <c r="P509" t="str">
        <f>CONCATENATE(ROW(P509)-2," - ",Components!B509)</f>
        <v xml:space="preserve">507 - </v>
      </c>
      <c r="Q509" t="str">
        <f>CONCATENATE(Measures!B501&amp;" - "&amp;Measures!D501)</f>
        <v xml:space="preserve"> - </v>
      </c>
    </row>
    <row r="510" spans="16:17" x14ac:dyDescent="0.35">
      <c r="P510" t="str">
        <f>CONCATENATE(ROW(P510)-2," - ",Components!B510)</f>
        <v xml:space="preserve">508 - </v>
      </c>
      <c r="Q510" t="str">
        <f>CONCATENATE(Measures!B502&amp;" - "&amp;Measures!D502)</f>
        <v xml:space="preserve"> - </v>
      </c>
    </row>
    <row r="511" spans="16:17" x14ac:dyDescent="0.35">
      <c r="P511" t="str">
        <f>CONCATENATE(ROW(P511)-2," - ",Components!B511)</f>
        <v xml:space="preserve">509 - </v>
      </c>
      <c r="Q511" t="str">
        <f>CONCATENATE(Measures!B503&amp;" - "&amp;Measures!D503)</f>
        <v xml:space="preserve"> - </v>
      </c>
    </row>
    <row r="512" spans="16:17" x14ac:dyDescent="0.35">
      <c r="P512" t="str">
        <f>CONCATENATE(ROW(P512)-2," - ",Components!B512)</f>
        <v xml:space="preserve">510 - </v>
      </c>
      <c r="Q512" t="str">
        <f>CONCATENATE(Measures!B504&amp;" - "&amp;Measures!D504)</f>
        <v xml:space="preserve"> - </v>
      </c>
    </row>
    <row r="513" spans="16:17" x14ac:dyDescent="0.35">
      <c r="P513" t="str">
        <f>CONCATENATE(ROW(P513)-2," - ",Components!B513)</f>
        <v xml:space="preserve">511 - </v>
      </c>
      <c r="Q513" t="str">
        <f>CONCATENATE(Measures!B505&amp;" - "&amp;Measures!D505)</f>
        <v xml:space="preserve"> - </v>
      </c>
    </row>
    <row r="514" spans="16:17" x14ac:dyDescent="0.35">
      <c r="P514" t="str">
        <f>CONCATENATE(ROW(P514)-2," - ",Components!B514)</f>
        <v xml:space="preserve">512 - </v>
      </c>
      <c r="Q514" t="str">
        <f>CONCATENATE(Measures!B506&amp;" - "&amp;Measures!D506)</f>
        <v xml:space="preserve"> - </v>
      </c>
    </row>
    <row r="515" spans="16:17" x14ac:dyDescent="0.35">
      <c r="P515" t="str">
        <f>CONCATENATE(ROW(P515)-2," - ",Components!B515)</f>
        <v xml:space="preserve">513 - </v>
      </c>
      <c r="Q515" t="str">
        <f>CONCATENATE(Measures!B507&amp;" - "&amp;Measures!D507)</f>
        <v xml:space="preserve"> - </v>
      </c>
    </row>
    <row r="516" spans="16:17" x14ac:dyDescent="0.35">
      <c r="P516" t="str">
        <f>CONCATENATE(ROW(P516)-2," - ",Components!B516)</f>
        <v xml:space="preserve">514 - </v>
      </c>
      <c r="Q516" t="str">
        <f>CONCATENATE(Measures!B508&amp;" - "&amp;Measures!D508)</f>
        <v xml:space="preserve"> - </v>
      </c>
    </row>
    <row r="517" spans="16:17" x14ac:dyDescent="0.35">
      <c r="P517" t="str">
        <f>CONCATENATE(ROW(P517)-2," - ",Components!B517)</f>
        <v xml:space="preserve">515 - </v>
      </c>
      <c r="Q517" t="str">
        <f>CONCATENATE(Measures!B509&amp;" - "&amp;Measures!D509)</f>
        <v xml:space="preserve"> - </v>
      </c>
    </row>
    <row r="518" spans="16:17" x14ac:dyDescent="0.35">
      <c r="P518" t="str">
        <f>CONCATENATE(ROW(P518)-2," - ",Components!B518)</f>
        <v xml:space="preserve">516 - </v>
      </c>
      <c r="Q518" t="str">
        <f>CONCATENATE(Measures!B510&amp;" - "&amp;Measures!D510)</f>
        <v xml:space="preserve"> - </v>
      </c>
    </row>
    <row r="519" spans="16:17" x14ac:dyDescent="0.35">
      <c r="P519" t="str">
        <f>CONCATENATE(ROW(P519)-2," - ",Components!B519)</f>
        <v xml:space="preserve">517 - </v>
      </c>
      <c r="Q519" t="str">
        <f>CONCATENATE(Measures!B511&amp;" - "&amp;Measures!D511)</f>
        <v xml:space="preserve"> - </v>
      </c>
    </row>
    <row r="520" spans="16:17" x14ac:dyDescent="0.35">
      <c r="P520" t="str">
        <f>CONCATENATE(ROW(P520)-2," - ",Components!B520)</f>
        <v xml:space="preserve">518 - </v>
      </c>
      <c r="Q520" t="str">
        <f>CONCATENATE(Measures!B512&amp;" - "&amp;Measures!D512)</f>
        <v xml:space="preserve"> - </v>
      </c>
    </row>
    <row r="521" spans="16:17" x14ac:dyDescent="0.35">
      <c r="P521" t="str">
        <f>CONCATENATE(ROW(P521)-2," - ",Components!B521)</f>
        <v xml:space="preserve">519 - </v>
      </c>
      <c r="Q521" t="str">
        <f>CONCATENATE(Measures!B513&amp;" - "&amp;Measures!D513)</f>
        <v xml:space="preserve"> - </v>
      </c>
    </row>
    <row r="522" spans="16:17" x14ac:dyDescent="0.35">
      <c r="P522" t="str">
        <f>CONCATENATE(ROW(P522)-2," - ",Components!B522)</f>
        <v xml:space="preserve">520 - </v>
      </c>
      <c r="Q522" t="str">
        <f>CONCATENATE(Measures!B514&amp;" - "&amp;Measures!D514)</f>
        <v xml:space="preserve"> - </v>
      </c>
    </row>
    <row r="523" spans="16:17" x14ac:dyDescent="0.35">
      <c r="P523" t="str">
        <f>CONCATENATE(ROW(P523)-2," - ",Components!B523)</f>
        <v xml:space="preserve">521 - </v>
      </c>
      <c r="Q523" t="str">
        <f>CONCATENATE(Measures!B515&amp;" - "&amp;Measures!D515)</f>
        <v xml:space="preserve"> - </v>
      </c>
    </row>
    <row r="524" spans="16:17" x14ac:dyDescent="0.35">
      <c r="P524" t="str">
        <f>CONCATENATE(ROW(P524)-2," - ",Components!B524)</f>
        <v xml:space="preserve">522 - </v>
      </c>
      <c r="Q524" t="str">
        <f>CONCATENATE(Measures!B516&amp;" - "&amp;Measures!D516)</f>
        <v xml:space="preserve"> - </v>
      </c>
    </row>
    <row r="525" spans="16:17" x14ac:dyDescent="0.35">
      <c r="P525" t="str">
        <f>CONCATENATE(ROW(P525)-2," - ",Components!B525)</f>
        <v xml:space="preserve">523 - </v>
      </c>
      <c r="Q525" t="str">
        <f>CONCATENATE(Measures!B517&amp;" - "&amp;Measures!D517)</f>
        <v xml:space="preserve"> - </v>
      </c>
    </row>
    <row r="526" spans="16:17" x14ac:dyDescent="0.35">
      <c r="P526" t="str">
        <f>CONCATENATE(ROW(P526)-2," - ",Components!B526)</f>
        <v xml:space="preserve">524 - </v>
      </c>
      <c r="Q526" t="str">
        <f>CONCATENATE(Measures!B518&amp;" - "&amp;Measures!D518)</f>
        <v xml:space="preserve"> - </v>
      </c>
    </row>
    <row r="527" spans="16:17" x14ac:dyDescent="0.35">
      <c r="P527" t="str">
        <f>CONCATENATE(ROW(P527)-2," - ",Components!B527)</f>
        <v xml:space="preserve">525 - </v>
      </c>
      <c r="Q527" t="str">
        <f>CONCATENATE(Measures!B519&amp;" - "&amp;Measures!D519)</f>
        <v xml:space="preserve"> - </v>
      </c>
    </row>
    <row r="528" spans="16:17" x14ac:dyDescent="0.35">
      <c r="P528" t="str">
        <f>CONCATENATE(ROW(P528)-2," - ",Components!B528)</f>
        <v xml:space="preserve">526 - </v>
      </c>
      <c r="Q528" t="str">
        <f>CONCATENATE(Measures!B520&amp;" - "&amp;Measures!D520)</f>
        <v xml:space="preserve"> - </v>
      </c>
    </row>
    <row r="529" spans="16:17" x14ac:dyDescent="0.35">
      <c r="P529" t="str">
        <f>CONCATENATE(ROW(P529)-2," - ",Components!B529)</f>
        <v xml:space="preserve">527 - </v>
      </c>
      <c r="Q529" t="str">
        <f>CONCATENATE(Measures!B521&amp;" - "&amp;Measures!D521)</f>
        <v xml:space="preserve"> - </v>
      </c>
    </row>
    <row r="530" spans="16:17" x14ac:dyDescent="0.35">
      <c r="P530" t="str">
        <f>CONCATENATE(ROW(P530)-2," - ",Components!B530)</f>
        <v xml:space="preserve">528 - </v>
      </c>
      <c r="Q530" t="str">
        <f>CONCATENATE(Measures!B522&amp;" - "&amp;Measures!D522)</f>
        <v xml:space="preserve"> - </v>
      </c>
    </row>
    <row r="531" spans="16:17" x14ac:dyDescent="0.35">
      <c r="P531" t="str">
        <f>CONCATENATE(ROW(P531)-2," - ",Components!B531)</f>
        <v xml:space="preserve">529 - </v>
      </c>
      <c r="Q531" t="str">
        <f>CONCATENATE(Measures!B523&amp;" - "&amp;Measures!D523)</f>
        <v xml:space="preserve"> - </v>
      </c>
    </row>
    <row r="532" spans="16:17" x14ac:dyDescent="0.35">
      <c r="P532" t="str">
        <f>CONCATENATE(ROW(P532)-2," - ",Components!B532)</f>
        <v xml:space="preserve">530 - </v>
      </c>
      <c r="Q532" t="str">
        <f>CONCATENATE(Measures!B524&amp;" - "&amp;Measures!D524)</f>
        <v xml:space="preserve"> - </v>
      </c>
    </row>
    <row r="533" spans="16:17" x14ac:dyDescent="0.35">
      <c r="P533" t="str">
        <f>CONCATENATE(ROW(P533)-2," - ",Components!B533)</f>
        <v xml:space="preserve">531 - </v>
      </c>
      <c r="Q533" t="str">
        <f>CONCATENATE(Measures!B525&amp;" - "&amp;Measures!D525)</f>
        <v xml:space="preserve"> - </v>
      </c>
    </row>
    <row r="534" spans="16:17" x14ac:dyDescent="0.35">
      <c r="P534" t="str">
        <f>CONCATENATE(ROW(P534)-2," - ",Components!B534)</f>
        <v xml:space="preserve">532 - </v>
      </c>
      <c r="Q534" t="str">
        <f>CONCATENATE(Measures!B526&amp;" - "&amp;Measures!D526)</f>
        <v xml:space="preserve"> - </v>
      </c>
    </row>
    <row r="535" spans="16:17" x14ac:dyDescent="0.35">
      <c r="P535" t="str">
        <f>CONCATENATE(ROW(P535)-2," - ",Components!B535)</f>
        <v xml:space="preserve">533 - </v>
      </c>
      <c r="Q535" t="str">
        <f>CONCATENATE(Measures!B527&amp;" - "&amp;Measures!D527)</f>
        <v xml:space="preserve"> - </v>
      </c>
    </row>
    <row r="536" spans="16:17" x14ac:dyDescent="0.35">
      <c r="P536" t="str">
        <f>CONCATENATE(ROW(P536)-2," - ",Components!B536)</f>
        <v xml:space="preserve">534 - </v>
      </c>
      <c r="Q536" t="str">
        <f>CONCATENATE(Measures!B528&amp;" - "&amp;Measures!D528)</f>
        <v xml:space="preserve"> - </v>
      </c>
    </row>
    <row r="537" spans="16:17" x14ac:dyDescent="0.35">
      <c r="P537" t="str">
        <f>CONCATENATE(ROW(P537)-2," - ",Components!B537)</f>
        <v xml:space="preserve">535 - </v>
      </c>
      <c r="Q537" t="str">
        <f>CONCATENATE(Measures!B529&amp;" - "&amp;Measures!D529)</f>
        <v xml:space="preserve"> - </v>
      </c>
    </row>
    <row r="538" spans="16:17" x14ac:dyDescent="0.35">
      <c r="P538" t="str">
        <f>CONCATENATE(ROW(P538)-2," - ",Components!B538)</f>
        <v xml:space="preserve">536 - </v>
      </c>
      <c r="Q538" t="str">
        <f>CONCATENATE(Measures!B530&amp;" - "&amp;Measures!D530)</f>
        <v xml:space="preserve"> - </v>
      </c>
    </row>
    <row r="539" spans="16:17" x14ac:dyDescent="0.35">
      <c r="P539" t="str">
        <f>CONCATENATE(ROW(P539)-2," - ",Components!B539)</f>
        <v xml:space="preserve">537 - </v>
      </c>
      <c r="Q539" t="str">
        <f>CONCATENATE(Measures!B531&amp;" - "&amp;Measures!D531)</f>
        <v xml:space="preserve"> - </v>
      </c>
    </row>
    <row r="540" spans="16:17" x14ac:dyDescent="0.35">
      <c r="P540" t="str">
        <f>CONCATENATE(ROW(P540)-2," - ",Components!B540)</f>
        <v xml:space="preserve">538 - </v>
      </c>
      <c r="Q540" t="str">
        <f>CONCATENATE(Measures!B532&amp;" - "&amp;Measures!D532)</f>
        <v xml:space="preserve"> - </v>
      </c>
    </row>
    <row r="541" spans="16:17" x14ac:dyDescent="0.35">
      <c r="P541" t="str">
        <f>CONCATENATE(ROW(P541)-2," - ",Components!B541)</f>
        <v xml:space="preserve">539 - </v>
      </c>
      <c r="Q541" t="str">
        <f>CONCATENATE(Measures!B533&amp;" - "&amp;Measures!D533)</f>
        <v xml:space="preserve"> - </v>
      </c>
    </row>
    <row r="542" spans="16:17" x14ac:dyDescent="0.35">
      <c r="P542" t="str">
        <f>CONCATENATE(ROW(P542)-2," - ",Components!B542)</f>
        <v xml:space="preserve">540 - </v>
      </c>
      <c r="Q542" t="str">
        <f>CONCATENATE(Measures!B534&amp;" - "&amp;Measures!D534)</f>
        <v xml:space="preserve"> - </v>
      </c>
    </row>
    <row r="543" spans="16:17" x14ac:dyDescent="0.35">
      <c r="P543" t="str">
        <f>CONCATENATE(ROW(P543)-2," - ",Components!B543)</f>
        <v xml:space="preserve">541 - </v>
      </c>
      <c r="Q543" t="str">
        <f>CONCATENATE(Measures!B535&amp;" - "&amp;Measures!D535)</f>
        <v xml:space="preserve"> - </v>
      </c>
    </row>
    <row r="544" spans="16:17" x14ac:dyDescent="0.35">
      <c r="P544" t="str">
        <f>CONCATENATE(ROW(P544)-2," - ",Components!B544)</f>
        <v xml:space="preserve">542 - </v>
      </c>
      <c r="Q544" t="str">
        <f>CONCATENATE(Measures!B536&amp;" - "&amp;Measures!D536)</f>
        <v xml:space="preserve"> - </v>
      </c>
    </row>
    <row r="545" spans="16:17" x14ac:dyDescent="0.35">
      <c r="P545" t="str">
        <f>CONCATENATE(ROW(P545)-2," - ",Components!B545)</f>
        <v xml:space="preserve">543 - </v>
      </c>
      <c r="Q545" t="str">
        <f>CONCATENATE(Measures!B537&amp;" - "&amp;Measures!D537)</f>
        <v xml:space="preserve"> - </v>
      </c>
    </row>
    <row r="546" spans="16:17" x14ac:dyDescent="0.35">
      <c r="P546" t="str">
        <f>CONCATENATE(ROW(P546)-2," - ",Components!B546)</f>
        <v xml:space="preserve">544 - </v>
      </c>
      <c r="Q546" t="str">
        <f>CONCATENATE(Measures!B538&amp;" - "&amp;Measures!D538)</f>
        <v xml:space="preserve"> - </v>
      </c>
    </row>
    <row r="547" spans="16:17" x14ac:dyDescent="0.35">
      <c r="P547" t="str">
        <f>CONCATENATE(ROW(P547)-2," - ",Components!B547)</f>
        <v xml:space="preserve">545 - </v>
      </c>
      <c r="Q547" t="str">
        <f>CONCATENATE(Measures!B539&amp;" - "&amp;Measures!D539)</f>
        <v xml:space="preserve"> - </v>
      </c>
    </row>
    <row r="548" spans="16:17" x14ac:dyDescent="0.35">
      <c r="P548" t="str">
        <f>CONCATENATE(ROW(P548)-2," - ",Components!B548)</f>
        <v xml:space="preserve">546 - </v>
      </c>
      <c r="Q548" t="str">
        <f>CONCATENATE(Measures!B540&amp;" - "&amp;Measures!D540)</f>
        <v xml:space="preserve"> - </v>
      </c>
    </row>
    <row r="549" spans="16:17" x14ac:dyDescent="0.35">
      <c r="P549" t="str">
        <f>CONCATENATE(ROW(P549)-2," - ",Components!B549)</f>
        <v xml:space="preserve">547 - </v>
      </c>
      <c r="Q549" t="str">
        <f>CONCATENATE(Measures!B541&amp;" - "&amp;Measures!D541)</f>
        <v xml:space="preserve"> - </v>
      </c>
    </row>
    <row r="550" spans="16:17" x14ac:dyDescent="0.35">
      <c r="P550" t="str">
        <f>CONCATENATE(ROW(P550)-2," - ",Components!B550)</f>
        <v xml:space="preserve">548 - </v>
      </c>
      <c r="Q550" t="str">
        <f>CONCATENATE(Measures!B542&amp;" - "&amp;Measures!D542)</f>
        <v xml:space="preserve"> - </v>
      </c>
    </row>
    <row r="551" spans="16:17" x14ac:dyDescent="0.35">
      <c r="P551" t="str">
        <f>CONCATENATE(ROW(P551)-2," - ",Components!B551)</f>
        <v xml:space="preserve">549 - </v>
      </c>
      <c r="Q551" t="str">
        <f>CONCATENATE(Measures!B543&amp;" - "&amp;Measures!D543)</f>
        <v xml:space="preserve"> - </v>
      </c>
    </row>
    <row r="552" spans="16:17" x14ac:dyDescent="0.35">
      <c r="P552" t="str">
        <f>CONCATENATE(ROW(P552)-2," - ",Components!B552)</f>
        <v xml:space="preserve">550 - </v>
      </c>
      <c r="Q552" t="str">
        <f>CONCATENATE(Measures!B544&amp;" - "&amp;Measures!D544)</f>
        <v xml:space="preserve"> - </v>
      </c>
    </row>
    <row r="553" spans="16:17" x14ac:dyDescent="0.35">
      <c r="P553" t="str">
        <f>CONCATENATE(ROW(P553)-2," - ",Components!B553)</f>
        <v xml:space="preserve">551 - </v>
      </c>
      <c r="Q553" t="str">
        <f>CONCATENATE(Measures!B545&amp;" - "&amp;Measures!D545)</f>
        <v xml:space="preserve"> - </v>
      </c>
    </row>
    <row r="554" spans="16:17" x14ac:dyDescent="0.35">
      <c r="P554" t="str">
        <f>CONCATENATE(ROW(P554)-2," - ",Components!B554)</f>
        <v xml:space="preserve">552 - </v>
      </c>
      <c r="Q554" t="str">
        <f>CONCATENATE(Measures!B546&amp;" - "&amp;Measures!D546)</f>
        <v xml:space="preserve"> - </v>
      </c>
    </row>
    <row r="555" spans="16:17" x14ac:dyDescent="0.35">
      <c r="P555" t="str">
        <f>CONCATENATE(ROW(P555)-2," - ",Components!B555)</f>
        <v xml:space="preserve">553 - </v>
      </c>
      <c r="Q555" t="str">
        <f>CONCATENATE(Measures!B547&amp;" - "&amp;Measures!D547)</f>
        <v xml:space="preserve"> - </v>
      </c>
    </row>
    <row r="556" spans="16:17" x14ac:dyDescent="0.35">
      <c r="P556" t="str">
        <f>CONCATENATE(ROW(P556)-2," - ",Components!B556)</f>
        <v xml:space="preserve">554 - </v>
      </c>
      <c r="Q556" t="str">
        <f>CONCATENATE(Measures!B548&amp;" - "&amp;Measures!D548)</f>
        <v xml:space="preserve"> - </v>
      </c>
    </row>
    <row r="557" spans="16:17" x14ac:dyDescent="0.35">
      <c r="P557" t="str">
        <f>CONCATENATE(ROW(P557)-2," - ",Components!B557)</f>
        <v xml:space="preserve">555 - </v>
      </c>
      <c r="Q557" t="str">
        <f>CONCATENATE(Measures!B549&amp;" - "&amp;Measures!D549)</f>
        <v xml:space="preserve"> - </v>
      </c>
    </row>
    <row r="558" spans="16:17" x14ac:dyDescent="0.35">
      <c r="P558" t="str">
        <f>CONCATENATE(ROW(P558)-2," - ",Components!B558)</f>
        <v xml:space="preserve">556 - </v>
      </c>
      <c r="Q558" t="str">
        <f>CONCATENATE(Measures!B550&amp;" - "&amp;Measures!D550)</f>
        <v xml:space="preserve"> - </v>
      </c>
    </row>
    <row r="559" spans="16:17" x14ac:dyDescent="0.35">
      <c r="P559" t="str">
        <f>CONCATENATE(ROW(P559)-2," - ",Components!B559)</f>
        <v xml:space="preserve">557 - </v>
      </c>
      <c r="Q559" t="str">
        <f>CONCATENATE(Measures!B551&amp;" - "&amp;Measures!D551)</f>
        <v xml:space="preserve"> - </v>
      </c>
    </row>
    <row r="560" spans="16:17" x14ac:dyDescent="0.35">
      <c r="P560" t="str">
        <f>CONCATENATE(ROW(P560)-2," - ",Components!B560)</f>
        <v xml:space="preserve">558 - </v>
      </c>
      <c r="Q560" t="str">
        <f>CONCATENATE(Measures!B552&amp;" - "&amp;Measures!D552)</f>
        <v xml:space="preserve"> - </v>
      </c>
    </row>
    <row r="561" spans="16:17" x14ac:dyDescent="0.35">
      <c r="P561" t="str">
        <f>CONCATENATE(ROW(P561)-2," - ",Components!B561)</f>
        <v xml:space="preserve">559 - </v>
      </c>
      <c r="Q561" t="str">
        <f>CONCATENATE(Measures!B553&amp;" - "&amp;Measures!D553)</f>
        <v xml:space="preserve"> - </v>
      </c>
    </row>
    <row r="562" spans="16:17" x14ac:dyDescent="0.35">
      <c r="P562" t="str">
        <f>CONCATENATE(ROW(P562)-2," - ",Components!B562)</f>
        <v xml:space="preserve">560 - </v>
      </c>
      <c r="Q562" t="str">
        <f>CONCATENATE(Measures!B554&amp;" - "&amp;Measures!D554)</f>
        <v xml:space="preserve"> - </v>
      </c>
    </row>
    <row r="563" spans="16:17" x14ac:dyDescent="0.35">
      <c r="P563" t="str">
        <f>CONCATENATE(ROW(P563)-2," - ",Components!B563)</f>
        <v xml:space="preserve">561 - </v>
      </c>
      <c r="Q563" t="str">
        <f>CONCATENATE(Measures!B555&amp;" - "&amp;Measures!D555)</f>
        <v xml:space="preserve"> - </v>
      </c>
    </row>
    <row r="564" spans="16:17" x14ac:dyDescent="0.35">
      <c r="P564" t="str">
        <f>CONCATENATE(ROW(P564)-2," - ",Components!B564)</f>
        <v xml:space="preserve">562 - </v>
      </c>
      <c r="Q564" t="str">
        <f>CONCATENATE(Measures!B556&amp;" - "&amp;Measures!D556)</f>
        <v xml:space="preserve"> - </v>
      </c>
    </row>
    <row r="565" spans="16:17" x14ac:dyDescent="0.35">
      <c r="P565" t="str">
        <f>CONCATENATE(ROW(P565)-2," - ",Components!B565)</f>
        <v xml:space="preserve">563 - </v>
      </c>
      <c r="Q565" t="str">
        <f>CONCATENATE(Measures!B557&amp;" - "&amp;Measures!D557)</f>
        <v xml:space="preserve"> - </v>
      </c>
    </row>
    <row r="566" spans="16:17" x14ac:dyDescent="0.35">
      <c r="P566" t="str">
        <f>CONCATENATE(ROW(P566)-2," - ",Components!B566)</f>
        <v xml:space="preserve">564 - </v>
      </c>
      <c r="Q566" t="str">
        <f>CONCATENATE(Measures!B558&amp;" - "&amp;Measures!D558)</f>
        <v xml:space="preserve"> - </v>
      </c>
    </row>
    <row r="567" spans="16:17" x14ac:dyDescent="0.35">
      <c r="P567" t="str">
        <f>CONCATENATE(ROW(P567)-2," - ",Components!B567)</f>
        <v xml:space="preserve">565 - </v>
      </c>
      <c r="Q567" t="str">
        <f>CONCATENATE(Measures!B559&amp;" - "&amp;Measures!D559)</f>
        <v xml:space="preserve"> - </v>
      </c>
    </row>
    <row r="568" spans="16:17" x14ac:dyDescent="0.35">
      <c r="P568" t="str">
        <f>CONCATENATE(ROW(P568)-2," - ",Components!B568)</f>
        <v xml:space="preserve">566 - </v>
      </c>
      <c r="Q568" t="str">
        <f>CONCATENATE(Measures!B560&amp;" - "&amp;Measures!D560)</f>
        <v xml:space="preserve"> - </v>
      </c>
    </row>
    <row r="569" spans="16:17" x14ac:dyDescent="0.35">
      <c r="P569" t="str">
        <f>CONCATENATE(ROW(P569)-2," - ",Components!B569)</f>
        <v xml:space="preserve">567 - </v>
      </c>
      <c r="Q569" t="str">
        <f>CONCATENATE(Measures!B561&amp;" - "&amp;Measures!D561)</f>
        <v xml:space="preserve"> - </v>
      </c>
    </row>
    <row r="570" spans="16:17" x14ac:dyDescent="0.35">
      <c r="P570" t="str">
        <f>CONCATENATE(ROW(P570)-2," - ",Components!B570)</f>
        <v xml:space="preserve">568 - </v>
      </c>
      <c r="Q570" t="str">
        <f>CONCATENATE(Measures!B562&amp;" - "&amp;Measures!D562)</f>
        <v xml:space="preserve"> - </v>
      </c>
    </row>
    <row r="571" spans="16:17" x14ac:dyDescent="0.35">
      <c r="P571" t="str">
        <f>CONCATENATE(ROW(P571)-2," - ",Components!B571)</f>
        <v xml:space="preserve">569 - </v>
      </c>
      <c r="Q571" t="str">
        <f>CONCATENATE(Measures!B563&amp;" - "&amp;Measures!D563)</f>
        <v xml:space="preserve"> - </v>
      </c>
    </row>
    <row r="572" spans="16:17" x14ac:dyDescent="0.35">
      <c r="P572" t="str">
        <f>CONCATENATE(ROW(P572)-2," - ",Components!B572)</f>
        <v xml:space="preserve">570 - </v>
      </c>
      <c r="Q572" t="str">
        <f>CONCATENATE(Measures!B564&amp;" - "&amp;Measures!D564)</f>
        <v xml:space="preserve"> - </v>
      </c>
    </row>
    <row r="573" spans="16:17" x14ac:dyDescent="0.35">
      <c r="P573" t="str">
        <f>CONCATENATE(ROW(P573)-2," - ",Components!B573)</f>
        <v xml:space="preserve">571 - </v>
      </c>
      <c r="Q573" t="str">
        <f>CONCATENATE(Measures!B565&amp;" - "&amp;Measures!D565)</f>
        <v xml:space="preserve"> - </v>
      </c>
    </row>
    <row r="574" spans="16:17" x14ac:dyDescent="0.35">
      <c r="P574" t="str">
        <f>CONCATENATE(ROW(P574)-2," - ",Components!B574)</f>
        <v xml:space="preserve">572 - </v>
      </c>
      <c r="Q574" t="str">
        <f>CONCATENATE(Measures!B566&amp;" - "&amp;Measures!D566)</f>
        <v xml:space="preserve"> - </v>
      </c>
    </row>
    <row r="575" spans="16:17" x14ac:dyDescent="0.35">
      <c r="P575" t="str">
        <f>CONCATENATE(ROW(P575)-2," - ",Components!B575)</f>
        <v xml:space="preserve">573 - </v>
      </c>
      <c r="Q575" t="str">
        <f>CONCATENATE(Measures!B567&amp;" - "&amp;Measures!D567)</f>
        <v xml:space="preserve"> - </v>
      </c>
    </row>
    <row r="576" spans="16:17" x14ac:dyDescent="0.35">
      <c r="P576" t="str">
        <f>CONCATENATE(ROW(P576)-2," - ",Components!B576)</f>
        <v xml:space="preserve">574 - </v>
      </c>
      <c r="Q576" t="str">
        <f>CONCATENATE(Measures!B568&amp;" - "&amp;Measures!D568)</f>
        <v xml:space="preserve"> - </v>
      </c>
    </row>
    <row r="577" spans="16:17" x14ac:dyDescent="0.35">
      <c r="P577" t="str">
        <f>CONCATENATE(ROW(P577)-2," - ",Components!B577)</f>
        <v xml:space="preserve">575 - </v>
      </c>
      <c r="Q577" t="str">
        <f>CONCATENATE(Measures!B569&amp;" - "&amp;Measures!D569)</f>
        <v xml:space="preserve"> - </v>
      </c>
    </row>
    <row r="578" spans="16:17" x14ac:dyDescent="0.35">
      <c r="P578" t="str">
        <f>CONCATENATE(ROW(P578)-2," - ",Components!B578)</f>
        <v xml:space="preserve">576 - </v>
      </c>
      <c r="Q578" t="str">
        <f>CONCATENATE(Measures!B570&amp;" - "&amp;Measures!D570)</f>
        <v xml:space="preserve"> - </v>
      </c>
    </row>
    <row r="579" spans="16:17" x14ac:dyDescent="0.35">
      <c r="P579" t="str">
        <f>CONCATENATE(ROW(P579)-2," - ",Components!B579)</f>
        <v xml:space="preserve">577 - </v>
      </c>
      <c r="Q579" t="str">
        <f>CONCATENATE(Measures!B571&amp;" - "&amp;Measures!D571)</f>
        <v xml:space="preserve"> - </v>
      </c>
    </row>
    <row r="580" spans="16:17" x14ac:dyDescent="0.35">
      <c r="P580" t="str">
        <f>CONCATENATE(ROW(P580)-2," - ",Components!B580)</f>
        <v xml:space="preserve">578 - </v>
      </c>
      <c r="Q580" t="str">
        <f>CONCATENATE(Measures!B572&amp;" - "&amp;Measures!D572)</f>
        <v xml:space="preserve"> - </v>
      </c>
    </row>
    <row r="581" spans="16:17" x14ac:dyDescent="0.35">
      <c r="P581" t="str">
        <f>CONCATENATE(ROW(P581)-2," - ",Components!B581)</f>
        <v xml:space="preserve">579 - </v>
      </c>
      <c r="Q581" t="str">
        <f>CONCATENATE(Measures!B573&amp;" - "&amp;Measures!D573)</f>
        <v xml:space="preserve"> - </v>
      </c>
    </row>
    <row r="582" spans="16:17" x14ac:dyDescent="0.35">
      <c r="P582" t="str">
        <f>CONCATENATE(ROW(P582)-2," - ",Components!B582)</f>
        <v xml:space="preserve">580 - </v>
      </c>
      <c r="Q582" t="str">
        <f>CONCATENATE(Measures!B574&amp;" - "&amp;Measures!D574)</f>
        <v xml:space="preserve"> - </v>
      </c>
    </row>
    <row r="583" spans="16:17" x14ac:dyDescent="0.35">
      <c r="P583" t="str">
        <f>CONCATENATE(ROW(P583)-2," - ",Components!B583)</f>
        <v xml:space="preserve">581 - </v>
      </c>
      <c r="Q583" t="str">
        <f>CONCATENATE(Measures!B575&amp;" - "&amp;Measures!D575)</f>
        <v xml:space="preserve"> - </v>
      </c>
    </row>
    <row r="584" spans="16:17" x14ac:dyDescent="0.35">
      <c r="P584" t="str">
        <f>CONCATENATE(ROW(P584)-2," - ",Components!B584)</f>
        <v xml:space="preserve">582 - </v>
      </c>
      <c r="Q584" t="str">
        <f>CONCATENATE(Measures!B576&amp;" - "&amp;Measures!D576)</f>
        <v xml:space="preserve"> - </v>
      </c>
    </row>
    <row r="585" spans="16:17" x14ac:dyDescent="0.35">
      <c r="P585" t="str">
        <f>CONCATENATE(ROW(P585)-2," - ",Components!B585)</f>
        <v xml:space="preserve">583 - </v>
      </c>
      <c r="Q585" t="str">
        <f>CONCATENATE(Measures!B577&amp;" - "&amp;Measures!D577)</f>
        <v xml:space="preserve"> - </v>
      </c>
    </row>
    <row r="586" spans="16:17" x14ac:dyDescent="0.35">
      <c r="P586" t="str">
        <f>CONCATENATE(ROW(P586)-2," - ",Components!B586)</f>
        <v xml:space="preserve">584 - </v>
      </c>
      <c r="Q586" t="str">
        <f>CONCATENATE(Measures!B578&amp;" - "&amp;Measures!D578)</f>
        <v xml:space="preserve"> - </v>
      </c>
    </row>
    <row r="587" spans="16:17" x14ac:dyDescent="0.35">
      <c r="P587" t="str">
        <f>CONCATENATE(ROW(P587)-2," - ",Components!B587)</f>
        <v xml:space="preserve">585 - </v>
      </c>
      <c r="Q587" t="str">
        <f>CONCATENATE(Measures!B579&amp;" - "&amp;Measures!D579)</f>
        <v xml:space="preserve"> - </v>
      </c>
    </row>
    <row r="588" spans="16:17" x14ac:dyDescent="0.35">
      <c r="P588" t="str">
        <f>CONCATENATE(ROW(P588)-2," - ",Components!B588)</f>
        <v xml:space="preserve">586 - </v>
      </c>
      <c r="Q588" t="str">
        <f>CONCATENATE(Measures!B580&amp;" - "&amp;Measures!D580)</f>
        <v xml:space="preserve"> - </v>
      </c>
    </row>
    <row r="589" spans="16:17" x14ac:dyDescent="0.35">
      <c r="P589" t="str">
        <f>CONCATENATE(ROW(P589)-2," - ",Components!B589)</f>
        <v xml:space="preserve">587 - </v>
      </c>
      <c r="Q589" t="str">
        <f>CONCATENATE(Measures!B581&amp;" - "&amp;Measures!D581)</f>
        <v xml:space="preserve"> - </v>
      </c>
    </row>
    <row r="590" spans="16:17" x14ac:dyDescent="0.35">
      <c r="P590" t="str">
        <f>CONCATENATE(ROW(P590)-2," - ",Components!B590)</f>
        <v xml:space="preserve">588 - </v>
      </c>
      <c r="Q590" t="str">
        <f>CONCATENATE(Measures!B582&amp;" - "&amp;Measures!D582)</f>
        <v xml:space="preserve"> - </v>
      </c>
    </row>
    <row r="591" spans="16:17" x14ac:dyDescent="0.35">
      <c r="P591" t="str">
        <f>CONCATENATE(ROW(P591)-2," - ",Components!B591)</f>
        <v xml:space="preserve">589 - </v>
      </c>
      <c r="Q591" t="str">
        <f>CONCATENATE(Measures!B583&amp;" - "&amp;Measures!D583)</f>
        <v xml:space="preserve"> - </v>
      </c>
    </row>
    <row r="592" spans="16:17" x14ac:dyDescent="0.35">
      <c r="P592" t="str">
        <f>CONCATENATE(ROW(P592)-2," - ",Components!B592)</f>
        <v xml:space="preserve">590 - </v>
      </c>
      <c r="Q592" t="str">
        <f>CONCATENATE(Measures!B584&amp;" - "&amp;Measures!D584)</f>
        <v xml:space="preserve"> - </v>
      </c>
    </row>
    <row r="593" spans="16:17" x14ac:dyDescent="0.35">
      <c r="P593" t="str">
        <f>CONCATENATE(ROW(P593)-2," - ",Components!B593)</f>
        <v xml:space="preserve">591 - </v>
      </c>
      <c r="Q593" t="str">
        <f>CONCATENATE(Measures!B585&amp;" - "&amp;Measures!D585)</f>
        <v xml:space="preserve"> - </v>
      </c>
    </row>
    <row r="594" spans="16:17" x14ac:dyDescent="0.35">
      <c r="P594" t="str">
        <f>CONCATENATE(ROW(P594)-2," - ",Components!B594)</f>
        <v xml:space="preserve">592 - </v>
      </c>
      <c r="Q594" t="str">
        <f>CONCATENATE(Measures!B586&amp;" - "&amp;Measures!D586)</f>
        <v xml:space="preserve"> - </v>
      </c>
    </row>
    <row r="595" spans="16:17" x14ac:dyDescent="0.35">
      <c r="P595" t="str">
        <f>CONCATENATE(ROW(P595)-2," - ",Components!B595)</f>
        <v xml:space="preserve">593 - </v>
      </c>
      <c r="Q595" t="str">
        <f>CONCATENATE(Measures!B587&amp;" - "&amp;Measures!D587)</f>
        <v xml:space="preserve"> - </v>
      </c>
    </row>
    <row r="596" spans="16:17" x14ac:dyDescent="0.35">
      <c r="P596" t="str">
        <f>CONCATENATE(ROW(P596)-2," - ",Components!B596)</f>
        <v xml:space="preserve">594 - </v>
      </c>
      <c r="Q596" t="str">
        <f>CONCATENATE(Measures!B588&amp;" - "&amp;Measures!D588)</f>
        <v xml:space="preserve"> - </v>
      </c>
    </row>
    <row r="597" spans="16:17" x14ac:dyDescent="0.35">
      <c r="P597" t="str">
        <f>CONCATENATE(ROW(P597)-2," - ",Components!B597)</f>
        <v xml:space="preserve">595 - </v>
      </c>
      <c r="Q597" t="str">
        <f>CONCATENATE(Measures!B589&amp;" - "&amp;Measures!D589)</f>
        <v xml:space="preserve"> - </v>
      </c>
    </row>
    <row r="598" spans="16:17" x14ac:dyDescent="0.35">
      <c r="P598" t="str">
        <f>CONCATENATE(ROW(P598)-2," - ",Components!B598)</f>
        <v xml:space="preserve">596 - </v>
      </c>
      <c r="Q598" t="str">
        <f>CONCATENATE(Measures!B590&amp;" - "&amp;Measures!D590)</f>
        <v xml:space="preserve"> - </v>
      </c>
    </row>
    <row r="599" spans="16:17" x14ac:dyDescent="0.35">
      <c r="P599" t="str">
        <f>CONCATENATE(ROW(P599)-2," - ",Components!B599)</f>
        <v xml:space="preserve">597 - </v>
      </c>
      <c r="Q599" t="str">
        <f>CONCATENATE(Measures!B591&amp;" - "&amp;Measures!D591)</f>
        <v xml:space="preserve"> - </v>
      </c>
    </row>
    <row r="600" spans="16:17" x14ac:dyDescent="0.35">
      <c r="P600" t="str">
        <f>CONCATENATE(ROW(P600)-2," - ",Components!B600)</f>
        <v xml:space="preserve">598 - </v>
      </c>
      <c r="Q600" t="str">
        <f>CONCATENATE(Measures!B592&amp;" - "&amp;Measures!D592)</f>
        <v xml:space="preserve"> - </v>
      </c>
    </row>
    <row r="601" spans="16:17" x14ac:dyDescent="0.35">
      <c r="P601" t="str">
        <f>CONCATENATE(ROW(P601)-2," - ",Components!B601)</f>
        <v xml:space="preserve">599 - </v>
      </c>
      <c r="Q601" t="str">
        <f>CONCATENATE(Measures!B593&amp;" - "&amp;Measures!D593)</f>
        <v xml:space="preserve"> - </v>
      </c>
    </row>
    <row r="602" spans="16:17" x14ac:dyDescent="0.35">
      <c r="P602" t="str">
        <f>CONCATENATE(ROW(P602)-2," - ",Components!B602)</f>
        <v xml:space="preserve">600 - </v>
      </c>
      <c r="Q602" t="str">
        <f>CONCATENATE(Measures!B594&amp;" - "&amp;Measures!D594)</f>
        <v xml:space="preserve"> - </v>
      </c>
    </row>
    <row r="603" spans="16:17" x14ac:dyDescent="0.35">
      <c r="P603" t="str">
        <f>CONCATENATE(ROW(P603)-2," - ",Components!B603)</f>
        <v xml:space="preserve">601 - </v>
      </c>
      <c r="Q603" t="str">
        <f>CONCATENATE(Measures!B595&amp;" - "&amp;Measures!D595)</f>
        <v xml:space="preserve"> - </v>
      </c>
    </row>
    <row r="604" spans="16:17" x14ac:dyDescent="0.35">
      <c r="P604" t="str">
        <f>CONCATENATE(ROW(P604)-2," - ",Components!B604)</f>
        <v xml:space="preserve">602 - </v>
      </c>
      <c r="Q604" t="str">
        <f>CONCATENATE(Measures!B596&amp;" - "&amp;Measures!D596)</f>
        <v xml:space="preserve"> - </v>
      </c>
    </row>
    <row r="605" spans="16:17" x14ac:dyDescent="0.35">
      <c r="P605" t="str">
        <f>CONCATENATE(ROW(P605)-2," - ",Components!B605)</f>
        <v xml:space="preserve">603 - </v>
      </c>
      <c r="Q605" t="str">
        <f>CONCATENATE(Measures!B597&amp;" - "&amp;Measures!D597)</f>
        <v xml:space="preserve"> - </v>
      </c>
    </row>
    <row r="606" spans="16:17" x14ac:dyDescent="0.35">
      <c r="P606" t="str">
        <f>CONCATENATE(ROW(P606)-2," - ",Components!B606)</f>
        <v xml:space="preserve">604 - </v>
      </c>
      <c r="Q606" t="str">
        <f>CONCATENATE(Measures!B598&amp;" - "&amp;Measures!D598)</f>
        <v xml:space="preserve"> - </v>
      </c>
    </row>
    <row r="607" spans="16:17" x14ac:dyDescent="0.35">
      <c r="P607" t="str">
        <f>CONCATENATE(ROW(P607)-2," - ",Components!B607)</f>
        <v xml:space="preserve">605 - </v>
      </c>
      <c r="Q607" t="str">
        <f>CONCATENATE(Measures!B599&amp;" - "&amp;Measures!D599)</f>
        <v xml:space="preserve"> - </v>
      </c>
    </row>
    <row r="608" spans="16:17" x14ac:dyDescent="0.35">
      <c r="P608" t="str">
        <f>CONCATENATE(ROW(P608)-2," - ",Components!B608)</f>
        <v xml:space="preserve">606 - </v>
      </c>
      <c r="Q608" t="str">
        <f>CONCATENATE(Measures!B600&amp;" - "&amp;Measures!D600)</f>
        <v xml:space="preserve"> - </v>
      </c>
    </row>
    <row r="609" spans="16:17" x14ac:dyDescent="0.35">
      <c r="P609" t="str">
        <f>CONCATENATE(ROW(P609)-2," - ",Components!B609)</f>
        <v xml:space="preserve">607 - </v>
      </c>
      <c r="Q609" t="str">
        <f>CONCATENATE(Measures!B601&amp;" - "&amp;Measures!D601)</f>
        <v xml:space="preserve"> - </v>
      </c>
    </row>
    <row r="610" spans="16:17" x14ac:dyDescent="0.35">
      <c r="P610" t="str">
        <f>CONCATENATE(ROW(P610)-2," - ",Components!B610)</f>
        <v xml:space="preserve">608 - </v>
      </c>
      <c r="Q610" t="str">
        <f>CONCATENATE(Measures!B602&amp;" - "&amp;Measures!D602)</f>
        <v xml:space="preserve"> - </v>
      </c>
    </row>
    <row r="611" spans="16:17" x14ac:dyDescent="0.35">
      <c r="P611" t="str">
        <f>CONCATENATE(ROW(P611)-2," - ",Components!B611)</f>
        <v xml:space="preserve">609 - </v>
      </c>
      <c r="Q611" t="str">
        <f>CONCATENATE(Measures!B603&amp;" - "&amp;Measures!D603)</f>
        <v xml:space="preserve"> - </v>
      </c>
    </row>
    <row r="612" spans="16:17" x14ac:dyDescent="0.35">
      <c r="P612" t="str">
        <f>CONCATENATE(ROW(P612)-2," - ",Components!B612)</f>
        <v xml:space="preserve">610 - </v>
      </c>
      <c r="Q612" t="str">
        <f>CONCATENATE(Measures!B604&amp;" - "&amp;Measures!D604)</f>
        <v xml:space="preserve"> - </v>
      </c>
    </row>
    <row r="613" spans="16:17" x14ac:dyDescent="0.35">
      <c r="P613" t="str">
        <f>CONCATENATE(ROW(P613)-2," - ",Components!B613)</f>
        <v xml:space="preserve">611 - </v>
      </c>
      <c r="Q613" t="str">
        <f>CONCATENATE(Measures!B605&amp;" - "&amp;Measures!D605)</f>
        <v xml:space="preserve"> - </v>
      </c>
    </row>
    <row r="614" spans="16:17" x14ac:dyDescent="0.35">
      <c r="P614" t="str">
        <f>CONCATENATE(ROW(P614)-2," - ",Components!B614)</f>
        <v xml:space="preserve">612 - </v>
      </c>
      <c r="Q614" t="str">
        <f>CONCATENATE(Measures!B606&amp;" - "&amp;Measures!D606)</f>
        <v xml:space="preserve"> - </v>
      </c>
    </row>
    <row r="615" spans="16:17" x14ac:dyDescent="0.35">
      <c r="P615" t="str">
        <f>CONCATENATE(ROW(P615)-2," - ",Components!B615)</f>
        <v xml:space="preserve">613 - </v>
      </c>
      <c r="Q615" t="str">
        <f>CONCATENATE(Measures!B607&amp;" - "&amp;Measures!D607)</f>
        <v xml:space="preserve"> - </v>
      </c>
    </row>
    <row r="616" spans="16:17" x14ac:dyDescent="0.35">
      <c r="P616" t="str">
        <f>CONCATENATE(ROW(P616)-2," - ",Components!B616)</f>
        <v xml:space="preserve">614 - </v>
      </c>
      <c r="Q616" t="str">
        <f>CONCATENATE(Measures!B608&amp;" - "&amp;Measures!D608)</f>
        <v xml:space="preserve"> - </v>
      </c>
    </row>
    <row r="617" spans="16:17" x14ac:dyDescent="0.35">
      <c r="P617" t="str">
        <f>CONCATENATE(ROW(P617)-2," - ",Components!B617)</f>
        <v xml:space="preserve">615 - </v>
      </c>
      <c r="Q617" t="str">
        <f>CONCATENATE(Measures!B609&amp;" - "&amp;Measures!D609)</f>
        <v xml:space="preserve"> - </v>
      </c>
    </row>
    <row r="618" spans="16:17" x14ac:dyDescent="0.35">
      <c r="P618" t="str">
        <f>CONCATENATE(ROW(P618)-2," - ",Components!B618)</f>
        <v xml:space="preserve">616 - </v>
      </c>
      <c r="Q618" t="str">
        <f>CONCATENATE(Measures!B610&amp;" - "&amp;Measures!D610)</f>
        <v xml:space="preserve"> - </v>
      </c>
    </row>
    <row r="619" spans="16:17" x14ac:dyDescent="0.35">
      <c r="P619" t="str">
        <f>CONCATENATE(ROW(P619)-2," - ",Components!B619)</f>
        <v xml:space="preserve">617 - </v>
      </c>
      <c r="Q619" t="str">
        <f>CONCATENATE(Measures!B611&amp;" - "&amp;Measures!D611)</f>
        <v xml:space="preserve"> - </v>
      </c>
    </row>
    <row r="620" spans="16:17" x14ac:dyDescent="0.35">
      <c r="P620" t="str">
        <f>CONCATENATE(ROW(P620)-2," - ",Components!B620)</f>
        <v xml:space="preserve">618 - </v>
      </c>
      <c r="Q620" t="str">
        <f>CONCATENATE(Measures!B612&amp;" - "&amp;Measures!D612)</f>
        <v xml:space="preserve"> - </v>
      </c>
    </row>
    <row r="621" spans="16:17" x14ac:dyDescent="0.35">
      <c r="P621" t="str">
        <f>CONCATENATE(ROW(P621)-2," - ",Components!B621)</f>
        <v xml:space="preserve">619 - </v>
      </c>
      <c r="Q621" t="str">
        <f>CONCATENATE(Measures!B613&amp;" - "&amp;Measures!D613)</f>
        <v xml:space="preserve"> - </v>
      </c>
    </row>
    <row r="622" spans="16:17" x14ac:dyDescent="0.35">
      <c r="P622" t="str">
        <f>CONCATENATE(ROW(P622)-2," - ",Components!B622)</f>
        <v xml:space="preserve">620 - </v>
      </c>
      <c r="Q622" t="str">
        <f>CONCATENATE(Measures!B614&amp;" - "&amp;Measures!D614)</f>
        <v xml:space="preserve"> - </v>
      </c>
    </row>
    <row r="623" spans="16:17" x14ac:dyDescent="0.35">
      <c r="P623" t="str">
        <f>CONCATENATE(ROW(P623)-2," - ",Components!B623)</f>
        <v xml:space="preserve">621 - </v>
      </c>
      <c r="Q623" t="str">
        <f>CONCATENATE(Measures!B615&amp;" - "&amp;Measures!D615)</f>
        <v xml:space="preserve"> - </v>
      </c>
    </row>
    <row r="624" spans="16:17" x14ac:dyDescent="0.35">
      <c r="P624" t="str">
        <f>CONCATENATE(ROW(P624)-2," - ",Components!B624)</f>
        <v xml:space="preserve">622 - </v>
      </c>
      <c r="Q624" t="str">
        <f>CONCATENATE(Measures!B616&amp;" - "&amp;Measures!D616)</f>
        <v xml:space="preserve"> - </v>
      </c>
    </row>
    <row r="625" spans="16:17" x14ac:dyDescent="0.35">
      <c r="P625" t="str">
        <f>CONCATENATE(ROW(P625)-2," - ",Components!B625)</f>
        <v xml:space="preserve">623 - </v>
      </c>
      <c r="Q625" t="str">
        <f>CONCATENATE(Measures!B617&amp;" - "&amp;Measures!D617)</f>
        <v xml:space="preserve"> - </v>
      </c>
    </row>
    <row r="626" spans="16:17" x14ac:dyDescent="0.35">
      <c r="P626" t="str">
        <f>CONCATENATE(ROW(P626)-2," - ",Components!B626)</f>
        <v xml:space="preserve">624 - </v>
      </c>
      <c r="Q626" t="str">
        <f>CONCATENATE(Measures!B618&amp;" - "&amp;Measures!D618)</f>
        <v xml:space="preserve"> - </v>
      </c>
    </row>
    <row r="627" spans="16:17" x14ac:dyDescent="0.35">
      <c r="P627" t="str">
        <f>CONCATENATE(ROW(P627)-2," - ",Components!B627)</f>
        <v xml:space="preserve">625 - </v>
      </c>
      <c r="Q627" t="str">
        <f>CONCATENATE(Measures!B619&amp;" - "&amp;Measures!D619)</f>
        <v xml:space="preserve"> - </v>
      </c>
    </row>
    <row r="628" spans="16:17" x14ac:dyDescent="0.35">
      <c r="P628" t="str">
        <f>CONCATENATE(ROW(P628)-2," - ",Components!B628)</f>
        <v xml:space="preserve">626 - </v>
      </c>
      <c r="Q628" t="str">
        <f>CONCATENATE(Measures!B620&amp;" - "&amp;Measures!D620)</f>
        <v xml:space="preserve"> - </v>
      </c>
    </row>
    <row r="629" spans="16:17" x14ac:dyDescent="0.35">
      <c r="P629" t="str">
        <f>CONCATENATE(ROW(P629)-2," - ",Components!B629)</f>
        <v xml:space="preserve">627 - </v>
      </c>
      <c r="Q629" t="str">
        <f>CONCATENATE(Measures!B621&amp;" - "&amp;Measures!D621)</f>
        <v xml:space="preserve"> - </v>
      </c>
    </row>
    <row r="630" spans="16:17" x14ac:dyDescent="0.35">
      <c r="P630" t="str">
        <f>CONCATENATE(ROW(P630)-2," - ",Components!B630)</f>
        <v xml:space="preserve">628 - </v>
      </c>
      <c r="Q630" t="str">
        <f>CONCATENATE(Measures!B622&amp;" - "&amp;Measures!D622)</f>
        <v xml:space="preserve"> - </v>
      </c>
    </row>
    <row r="631" spans="16:17" x14ac:dyDescent="0.35">
      <c r="P631" t="str">
        <f>CONCATENATE(ROW(P631)-2," - ",Components!B631)</f>
        <v xml:space="preserve">629 - </v>
      </c>
      <c r="Q631" t="str">
        <f>CONCATENATE(Measures!B623&amp;" - "&amp;Measures!D623)</f>
        <v xml:space="preserve"> - </v>
      </c>
    </row>
    <row r="632" spans="16:17" x14ac:dyDescent="0.35">
      <c r="P632" t="str">
        <f>CONCATENATE(ROW(P632)-2," - ",Components!B632)</f>
        <v xml:space="preserve">630 - </v>
      </c>
      <c r="Q632" t="str">
        <f>CONCATENATE(Measures!B624&amp;" - "&amp;Measures!D624)</f>
        <v xml:space="preserve"> - </v>
      </c>
    </row>
    <row r="633" spans="16:17" x14ac:dyDescent="0.35">
      <c r="P633" t="str">
        <f>CONCATENATE(ROW(P633)-2," - ",Components!B633)</f>
        <v xml:space="preserve">631 - </v>
      </c>
      <c r="Q633" t="str">
        <f>CONCATENATE(Measures!B625&amp;" - "&amp;Measures!D625)</f>
        <v xml:space="preserve"> - </v>
      </c>
    </row>
    <row r="634" spans="16:17" x14ac:dyDescent="0.35">
      <c r="P634" t="str">
        <f>CONCATENATE(ROW(P634)-2," - ",Components!B634)</f>
        <v xml:space="preserve">632 - </v>
      </c>
      <c r="Q634" t="str">
        <f>CONCATENATE(Measures!B626&amp;" - "&amp;Measures!D626)</f>
        <v xml:space="preserve"> - </v>
      </c>
    </row>
    <row r="635" spans="16:17" x14ac:dyDescent="0.35">
      <c r="P635" t="str">
        <f>CONCATENATE(ROW(P635)-2," - ",Components!B635)</f>
        <v xml:space="preserve">633 - </v>
      </c>
      <c r="Q635" t="str">
        <f>CONCATENATE(Measures!B627&amp;" - "&amp;Measures!D627)</f>
        <v xml:space="preserve"> - </v>
      </c>
    </row>
    <row r="636" spans="16:17" x14ac:dyDescent="0.35">
      <c r="P636" t="str">
        <f>CONCATENATE(ROW(P636)-2," - ",Components!B636)</f>
        <v xml:space="preserve">634 - </v>
      </c>
      <c r="Q636" t="str">
        <f>CONCATENATE(Measures!B628&amp;" - "&amp;Measures!D628)</f>
        <v xml:space="preserve"> - </v>
      </c>
    </row>
    <row r="637" spans="16:17" x14ac:dyDescent="0.35">
      <c r="P637" t="str">
        <f>CONCATENATE(ROW(P637)-2," - ",Components!B637)</f>
        <v xml:space="preserve">635 - </v>
      </c>
      <c r="Q637" t="str">
        <f>CONCATENATE(Measures!B629&amp;" - "&amp;Measures!D629)</f>
        <v xml:space="preserve"> - </v>
      </c>
    </row>
    <row r="638" spans="16:17" x14ac:dyDescent="0.35">
      <c r="P638" t="str">
        <f>CONCATENATE(ROW(P638)-2," - ",Components!B638)</f>
        <v xml:space="preserve">636 - </v>
      </c>
      <c r="Q638" t="str">
        <f>CONCATENATE(Measures!B630&amp;" - "&amp;Measures!D630)</f>
        <v xml:space="preserve"> - </v>
      </c>
    </row>
    <row r="639" spans="16:17" x14ac:dyDescent="0.35">
      <c r="P639" t="str">
        <f>CONCATENATE(ROW(P639)-2," - ",Components!B639)</f>
        <v xml:space="preserve">637 - </v>
      </c>
      <c r="Q639" t="str">
        <f>CONCATENATE(Measures!B631&amp;" - "&amp;Measures!D631)</f>
        <v xml:space="preserve"> - </v>
      </c>
    </row>
    <row r="640" spans="16:17" x14ac:dyDescent="0.35">
      <c r="P640" t="str">
        <f>CONCATENATE(ROW(P640)-2," - ",Components!B640)</f>
        <v xml:space="preserve">638 - </v>
      </c>
      <c r="Q640" t="str">
        <f>CONCATENATE(Measures!B632&amp;" - "&amp;Measures!D632)</f>
        <v xml:space="preserve"> - </v>
      </c>
    </row>
    <row r="641" spans="16:17" x14ac:dyDescent="0.35">
      <c r="P641" t="str">
        <f>CONCATENATE(ROW(P641)-2," - ",Components!B641)</f>
        <v xml:space="preserve">639 - </v>
      </c>
      <c r="Q641" t="str">
        <f>CONCATENATE(Measures!B633&amp;" - "&amp;Measures!D633)</f>
        <v xml:space="preserve"> - </v>
      </c>
    </row>
    <row r="642" spans="16:17" x14ac:dyDescent="0.35">
      <c r="P642" t="str">
        <f>CONCATENATE(ROW(P642)-2," - ",Components!B642)</f>
        <v xml:space="preserve">640 - </v>
      </c>
      <c r="Q642" t="str">
        <f>CONCATENATE(Measures!B634&amp;" - "&amp;Measures!D634)</f>
        <v xml:space="preserve"> - </v>
      </c>
    </row>
    <row r="643" spans="16:17" x14ac:dyDescent="0.35">
      <c r="P643" t="str">
        <f>CONCATENATE(ROW(P643)-2," - ",Components!B643)</f>
        <v xml:space="preserve">641 - </v>
      </c>
      <c r="Q643" t="str">
        <f>CONCATENATE(Measures!B635&amp;" - "&amp;Measures!D635)</f>
        <v xml:space="preserve"> - </v>
      </c>
    </row>
    <row r="644" spans="16:17" x14ac:dyDescent="0.35">
      <c r="P644" t="str">
        <f>CONCATENATE(ROW(P644)-2," - ",Components!B644)</f>
        <v xml:space="preserve">642 - </v>
      </c>
      <c r="Q644" t="str">
        <f>CONCATENATE(Measures!B636&amp;" - "&amp;Measures!D636)</f>
        <v xml:space="preserve"> - </v>
      </c>
    </row>
    <row r="645" spans="16:17" x14ac:dyDescent="0.35">
      <c r="P645" t="str">
        <f>CONCATENATE(ROW(P645)-2," - ",Components!B645)</f>
        <v xml:space="preserve">643 - </v>
      </c>
      <c r="Q645" t="str">
        <f>CONCATENATE(Measures!B637&amp;" - "&amp;Measures!D637)</f>
        <v xml:space="preserve"> - </v>
      </c>
    </row>
    <row r="646" spans="16:17" x14ac:dyDescent="0.35">
      <c r="P646" t="str">
        <f>CONCATENATE(ROW(P646)-2," - ",Components!B646)</f>
        <v xml:space="preserve">644 - </v>
      </c>
      <c r="Q646" t="str">
        <f>CONCATENATE(Measures!B638&amp;" - "&amp;Measures!D638)</f>
        <v xml:space="preserve"> - </v>
      </c>
    </row>
    <row r="647" spans="16:17" x14ac:dyDescent="0.35">
      <c r="P647" t="str">
        <f>CONCATENATE(ROW(P647)-2," - ",Components!B647)</f>
        <v xml:space="preserve">645 - </v>
      </c>
      <c r="Q647" t="str">
        <f>CONCATENATE(Measures!B639&amp;" - "&amp;Measures!D639)</f>
        <v xml:space="preserve"> - </v>
      </c>
    </row>
    <row r="648" spans="16:17" x14ac:dyDescent="0.35">
      <c r="P648" t="str">
        <f>CONCATENATE(ROW(P648)-2," - ",Components!B648)</f>
        <v xml:space="preserve">646 - </v>
      </c>
      <c r="Q648" t="str">
        <f>CONCATENATE(Measures!B640&amp;" - "&amp;Measures!D640)</f>
        <v xml:space="preserve"> - </v>
      </c>
    </row>
    <row r="649" spans="16:17" x14ac:dyDescent="0.35">
      <c r="P649" t="str">
        <f>CONCATENATE(ROW(P649)-2," - ",Components!B649)</f>
        <v xml:space="preserve">647 - </v>
      </c>
      <c r="Q649" t="str">
        <f>CONCATENATE(Measures!B641&amp;" - "&amp;Measures!D641)</f>
        <v xml:space="preserve"> - </v>
      </c>
    </row>
    <row r="650" spans="16:17" x14ac:dyDescent="0.35">
      <c r="P650" t="str">
        <f>CONCATENATE(ROW(P650)-2," - ",Components!B650)</f>
        <v xml:space="preserve">648 - </v>
      </c>
      <c r="Q650" t="str">
        <f>CONCATENATE(Measures!B642&amp;" - "&amp;Measures!D642)</f>
        <v xml:space="preserve"> - </v>
      </c>
    </row>
    <row r="651" spans="16:17" x14ac:dyDescent="0.35">
      <c r="P651" t="str">
        <f>CONCATENATE(ROW(P651)-2," - ",Components!B651)</f>
        <v xml:space="preserve">649 - </v>
      </c>
      <c r="Q651" t="str">
        <f>CONCATENATE(Measures!B643&amp;" - "&amp;Measures!D643)</f>
        <v xml:space="preserve"> - </v>
      </c>
    </row>
    <row r="652" spans="16:17" x14ac:dyDescent="0.35">
      <c r="P652" t="str">
        <f>CONCATENATE(ROW(P652)-2," - ",Components!B652)</f>
        <v xml:space="preserve">650 - </v>
      </c>
      <c r="Q652" t="str">
        <f>CONCATENATE(Measures!B644&amp;" - "&amp;Measures!D644)</f>
        <v xml:space="preserve"> - </v>
      </c>
    </row>
    <row r="653" spans="16:17" x14ac:dyDescent="0.35">
      <c r="P653" t="str">
        <f>CONCATENATE(ROW(P653)-2," - ",Components!B653)</f>
        <v xml:space="preserve">651 - </v>
      </c>
      <c r="Q653" t="str">
        <f>CONCATENATE(Measures!B645&amp;" - "&amp;Measures!D645)</f>
        <v xml:space="preserve"> - </v>
      </c>
    </row>
    <row r="654" spans="16:17" x14ac:dyDescent="0.35">
      <c r="P654" t="str">
        <f>CONCATENATE(ROW(P654)-2," - ",Components!B654)</f>
        <v xml:space="preserve">652 - </v>
      </c>
      <c r="Q654" t="str">
        <f>CONCATENATE(Measures!B646&amp;" - "&amp;Measures!D646)</f>
        <v xml:space="preserve"> - </v>
      </c>
    </row>
    <row r="655" spans="16:17" x14ac:dyDescent="0.35">
      <c r="P655" t="str">
        <f>CONCATENATE(ROW(P655)-2," - ",Components!B655)</f>
        <v xml:space="preserve">653 - </v>
      </c>
      <c r="Q655" t="str">
        <f>CONCATENATE(Measures!B647&amp;" - "&amp;Measures!D647)</f>
        <v xml:space="preserve"> - </v>
      </c>
    </row>
    <row r="656" spans="16:17" x14ac:dyDescent="0.35">
      <c r="P656" t="str">
        <f>CONCATENATE(ROW(P656)-2," - ",Components!B656)</f>
        <v xml:space="preserve">654 - </v>
      </c>
      <c r="Q656" t="str">
        <f>CONCATENATE(Measures!B648&amp;" - "&amp;Measures!D648)</f>
        <v xml:space="preserve"> - </v>
      </c>
    </row>
    <row r="657" spans="16:17" x14ac:dyDescent="0.35">
      <c r="P657" t="str">
        <f>CONCATENATE(ROW(P657)-2," - ",Components!B657)</f>
        <v xml:space="preserve">655 - </v>
      </c>
      <c r="Q657" t="str">
        <f>CONCATENATE(Measures!B649&amp;" - "&amp;Measures!D649)</f>
        <v xml:space="preserve"> - </v>
      </c>
    </row>
    <row r="658" spans="16:17" x14ac:dyDescent="0.35">
      <c r="P658" t="str">
        <f>CONCATENATE(ROW(P658)-2," - ",Components!B658)</f>
        <v xml:space="preserve">656 - </v>
      </c>
      <c r="Q658" t="str">
        <f>CONCATENATE(Measures!B650&amp;" - "&amp;Measures!D650)</f>
        <v xml:space="preserve"> - </v>
      </c>
    </row>
    <row r="659" spans="16:17" x14ac:dyDescent="0.35">
      <c r="P659" t="str">
        <f>CONCATENATE(ROW(P659)-2," - ",Components!B659)</f>
        <v xml:space="preserve">657 - </v>
      </c>
      <c r="Q659" t="str">
        <f>CONCATENATE(Measures!B651&amp;" - "&amp;Measures!D651)</f>
        <v xml:space="preserve"> - </v>
      </c>
    </row>
    <row r="660" spans="16:17" x14ac:dyDescent="0.35">
      <c r="P660" t="str">
        <f>CONCATENATE(ROW(P660)-2," - ",Components!B660)</f>
        <v xml:space="preserve">658 - </v>
      </c>
      <c r="Q660" t="str">
        <f>CONCATENATE(Measures!B652&amp;" - "&amp;Measures!D652)</f>
        <v xml:space="preserve"> - </v>
      </c>
    </row>
    <row r="661" spans="16:17" x14ac:dyDescent="0.35">
      <c r="P661" t="str">
        <f>CONCATENATE(ROW(P661)-2," - ",Components!B661)</f>
        <v xml:space="preserve">659 - </v>
      </c>
      <c r="Q661" t="str">
        <f>CONCATENATE(Measures!B653&amp;" - "&amp;Measures!D653)</f>
        <v xml:space="preserve"> - </v>
      </c>
    </row>
    <row r="662" spans="16:17" x14ac:dyDescent="0.35">
      <c r="P662" t="str">
        <f>CONCATENATE(ROW(P662)-2," - ",Components!B662)</f>
        <v xml:space="preserve">660 - </v>
      </c>
      <c r="Q662" t="str">
        <f>CONCATENATE(Measures!B654&amp;" - "&amp;Measures!D654)</f>
        <v xml:space="preserve"> - </v>
      </c>
    </row>
    <row r="663" spans="16:17" x14ac:dyDescent="0.35">
      <c r="P663" t="str">
        <f>CONCATENATE(ROW(P663)-2," - ",Components!B663)</f>
        <v xml:space="preserve">661 - </v>
      </c>
      <c r="Q663" t="str">
        <f>CONCATENATE(Measures!B655&amp;" - "&amp;Measures!D655)</f>
        <v xml:space="preserve"> - </v>
      </c>
    </row>
    <row r="664" spans="16:17" x14ac:dyDescent="0.35">
      <c r="P664" t="str">
        <f>CONCATENATE(ROW(P664)-2," - ",Components!B664)</f>
        <v xml:space="preserve">662 - </v>
      </c>
      <c r="Q664" t="str">
        <f>CONCATENATE(Measures!B656&amp;" - "&amp;Measures!D656)</f>
        <v xml:space="preserve"> - </v>
      </c>
    </row>
    <row r="665" spans="16:17" x14ac:dyDescent="0.35">
      <c r="P665" t="str">
        <f>CONCATENATE(ROW(P665)-2," - ",Components!B665)</f>
        <v xml:space="preserve">663 - </v>
      </c>
      <c r="Q665" t="str">
        <f>CONCATENATE(Measures!B657&amp;" - "&amp;Measures!D657)</f>
        <v xml:space="preserve"> - </v>
      </c>
    </row>
    <row r="666" spans="16:17" x14ac:dyDescent="0.35">
      <c r="P666" t="str">
        <f>CONCATENATE(ROW(P666)-2," - ",Components!B666)</f>
        <v xml:space="preserve">664 - </v>
      </c>
      <c r="Q666" t="str">
        <f>CONCATENATE(Measures!B658&amp;" - "&amp;Measures!D658)</f>
        <v xml:space="preserve"> - </v>
      </c>
    </row>
    <row r="667" spans="16:17" x14ac:dyDescent="0.35">
      <c r="P667" t="str">
        <f>CONCATENATE(ROW(P667)-2," - ",Components!B667)</f>
        <v xml:space="preserve">665 - </v>
      </c>
      <c r="Q667" t="str">
        <f>CONCATENATE(Measures!B659&amp;" - "&amp;Measures!D659)</f>
        <v xml:space="preserve"> - </v>
      </c>
    </row>
    <row r="668" spans="16:17" x14ac:dyDescent="0.35">
      <c r="P668" t="str">
        <f>CONCATENATE(ROW(P668)-2," - ",Components!B668)</f>
        <v xml:space="preserve">666 - </v>
      </c>
      <c r="Q668" t="str">
        <f>CONCATENATE(Measures!B660&amp;" - "&amp;Measures!D660)</f>
        <v xml:space="preserve"> - </v>
      </c>
    </row>
    <row r="669" spans="16:17" x14ac:dyDescent="0.35">
      <c r="P669" t="str">
        <f>CONCATENATE(ROW(P669)-2," - ",Components!B669)</f>
        <v xml:space="preserve">667 - </v>
      </c>
      <c r="Q669" t="str">
        <f>CONCATENATE(Measures!B661&amp;" - "&amp;Measures!D661)</f>
        <v xml:space="preserve"> - </v>
      </c>
    </row>
    <row r="670" spans="16:17" x14ac:dyDescent="0.35">
      <c r="P670" t="str">
        <f>CONCATENATE(ROW(P670)-2," - ",Components!B670)</f>
        <v xml:space="preserve">668 - </v>
      </c>
      <c r="Q670" t="str">
        <f>CONCATENATE(Measures!B662&amp;" - "&amp;Measures!D662)</f>
        <v xml:space="preserve"> - </v>
      </c>
    </row>
    <row r="671" spans="16:17" x14ac:dyDescent="0.35">
      <c r="P671" t="str">
        <f>CONCATENATE(ROW(P671)-2," - ",Components!B671)</f>
        <v xml:space="preserve">669 - </v>
      </c>
      <c r="Q671" t="str">
        <f>CONCATENATE(Measures!B663&amp;" - "&amp;Measures!D663)</f>
        <v xml:space="preserve"> - </v>
      </c>
    </row>
    <row r="672" spans="16:17" x14ac:dyDescent="0.35">
      <c r="P672" t="str">
        <f>CONCATENATE(ROW(P672)-2," - ",Components!B672)</f>
        <v xml:space="preserve">670 - </v>
      </c>
      <c r="Q672" t="str">
        <f>CONCATENATE(Measures!B664&amp;" - "&amp;Measures!D664)</f>
        <v xml:space="preserve"> - </v>
      </c>
    </row>
    <row r="673" spans="16:17" x14ac:dyDescent="0.35">
      <c r="P673" t="str">
        <f>CONCATENATE(ROW(P673)-2," - ",Components!B673)</f>
        <v xml:space="preserve">671 - </v>
      </c>
      <c r="Q673" t="str">
        <f>CONCATENATE(Measures!B665&amp;" - "&amp;Measures!D665)</f>
        <v xml:space="preserve"> - </v>
      </c>
    </row>
    <row r="674" spans="16:17" x14ac:dyDescent="0.35">
      <c r="P674" t="str">
        <f>CONCATENATE(ROW(P674)-2," - ",Components!B674)</f>
        <v xml:space="preserve">672 - </v>
      </c>
      <c r="Q674" t="str">
        <f>CONCATENATE(Measures!B666&amp;" - "&amp;Measures!D666)</f>
        <v xml:space="preserve"> - </v>
      </c>
    </row>
    <row r="675" spans="16:17" x14ac:dyDescent="0.35">
      <c r="P675" t="str">
        <f>CONCATENATE(ROW(P675)-2," - ",Components!B675)</f>
        <v xml:space="preserve">673 - </v>
      </c>
      <c r="Q675" t="str">
        <f>CONCATENATE(Measures!B667&amp;" - "&amp;Measures!D667)</f>
        <v xml:space="preserve"> - </v>
      </c>
    </row>
    <row r="676" spans="16:17" x14ac:dyDescent="0.35">
      <c r="P676" t="str">
        <f>CONCATENATE(ROW(P676)-2," - ",Components!B676)</f>
        <v xml:space="preserve">674 - </v>
      </c>
      <c r="Q676" t="str">
        <f>CONCATENATE(Measures!B668&amp;" - "&amp;Measures!D668)</f>
        <v xml:space="preserve"> - </v>
      </c>
    </row>
    <row r="677" spans="16:17" x14ac:dyDescent="0.35">
      <c r="P677" t="str">
        <f>CONCATENATE(ROW(P677)-2," - ",Components!B677)</f>
        <v xml:space="preserve">675 - </v>
      </c>
      <c r="Q677" t="str">
        <f>CONCATENATE(Measures!B669&amp;" - "&amp;Measures!D669)</f>
        <v xml:space="preserve"> - </v>
      </c>
    </row>
    <row r="678" spans="16:17" x14ac:dyDescent="0.35">
      <c r="P678" t="str">
        <f>CONCATENATE(ROW(P678)-2," - ",Components!B678)</f>
        <v xml:space="preserve">676 - </v>
      </c>
      <c r="Q678" t="str">
        <f>CONCATENATE(Measures!B670&amp;" - "&amp;Measures!D670)</f>
        <v xml:space="preserve"> - </v>
      </c>
    </row>
    <row r="679" spans="16:17" x14ac:dyDescent="0.35">
      <c r="P679" t="str">
        <f>CONCATENATE(ROW(P679)-2," - ",Components!B679)</f>
        <v xml:space="preserve">677 - </v>
      </c>
      <c r="Q679" t="str">
        <f>CONCATENATE(Measures!B671&amp;" - "&amp;Measures!D671)</f>
        <v xml:space="preserve"> - </v>
      </c>
    </row>
    <row r="680" spans="16:17" x14ac:dyDescent="0.35">
      <c r="P680" t="str">
        <f>CONCATENATE(ROW(P680)-2," - ",Components!B680)</f>
        <v xml:space="preserve">678 - </v>
      </c>
      <c r="Q680" t="str">
        <f>CONCATENATE(Measures!B672&amp;" - "&amp;Measures!D672)</f>
        <v xml:space="preserve"> - </v>
      </c>
    </row>
    <row r="681" spans="16:17" x14ac:dyDescent="0.35">
      <c r="P681" t="str">
        <f>CONCATENATE(ROW(P681)-2," - ",Components!B681)</f>
        <v xml:space="preserve">679 - </v>
      </c>
      <c r="Q681" t="str">
        <f>CONCATENATE(Measures!B673&amp;" - "&amp;Measures!D673)</f>
        <v xml:space="preserve"> - </v>
      </c>
    </row>
    <row r="682" spans="16:17" x14ac:dyDescent="0.35">
      <c r="P682" t="str">
        <f>CONCATENATE(ROW(P682)-2," - ",Components!B682)</f>
        <v xml:space="preserve">680 - </v>
      </c>
      <c r="Q682" t="str">
        <f>CONCATENATE(Measures!B674&amp;" - "&amp;Measures!D674)</f>
        <v xml:space="preserve"> - </v>
      </c>
    </row>
    <row r="683" spans="16:17" x14ac:dyDescent="0.35">
      <c r="P683" t="str">
        <f>CONCATENATE(ROW(P683)-2," - ",Components!B683)</f>
        <v xml:space="preserve">681 - </v>
      </c>
      <c r="Q683" t="str">
        <f>CONCATENATE(Measures!B675&amp;" - "&amp;Measures!D675)</f>
        <v xml:space="preserve"> - </v>
      </c>
    </row>
    <row r="684" spans="16:17" x14ac:dyDescent="0.35">
      <c r="P684" t="str">
        <f>CONCATENATE(ROW(P684)-2," - ",Components!B684)</f>
        <v xml:space="preserve">682 - </v>
      </c>
      <c r="Q684" t="str">
        <f>CONCATENATE(Measures!B676&amp;" - "&amp;Measures!D676)</f>
        <v xml:space="preserve"> - </v>
      </c>
    </row>
    <row r="685" spans="16:17" x14ac:dyDescent="0.35">
      <c r="P685" t="str">
        <f>CONCATENATE(ROW(P685)-2," - ",Components!B685)</f>
        <v xml:space="preserve">683 - </v>
      </c>
      <c r="Q685" t="str">
        <f>CONCATENATE(Measures!B677&amp;" - "&amp;Measures!D677)</f>
        <v xml:space="preserve"> - </v>
      </c>
    </row>
    <row r="686" spans="16:17" x14ac:dyDescent="0.35">
      <c r="P686" t="str">
        <f>CONCATENATE(ROW(P686)-2," - ",Components!B686)</f>
        <v xml:space="preserve">684 - </v>
      </c>
      <c r="Q686" t="str">
        <f>CONCATENATE(Measures!B678&amp;" - "&amp;Measures!D678)</f>
        <v xml:space="preserve"> - </v>
      </c>
    </row>
    <row r="687" spans="16:17" x14ac:dyDescent="0.35">
      <c r="P687" t="str">
        <f>CONCATENATE(ROW(P687)-2," - ",Components!B687)</f>
        <v xml:space="preserve">685 - </v>
      </c>
      <c r="Q687" t="str">
        <f>CONCATENATE(Measures!B679&amp;" - "&amp;Measures!D679)</f>
        <v xml:space="preserve"> - </v>
      </c>
    </row>
    <row r="688" spans="16:17" x14ac:dyDescent="0.35">
      <c r="P688" t="str">
        <f>CONCATENATE(ROW(P688)-2," - ",Components!B688)</f>
        <v xml:space="preserve">686 - </v>
      </c>
      <c r="Q688" t="str">
        <f>CONCATENATE(Measures!B680&amp;" - "&amp;Measures!D680)</f>
        <v xml:space="preserve"> - </v>
      </c>
    </row>
    <row r="689" spans="16:17" x14ac:dyDescent="0.35">
      <c r="P689" t="str">
        <f>CONCATENATE(ROW(P689)-2," - ",Components!B689)</f>
        <v xml:space="preserve">687 - </v>
      </c>
      <c r="Q689" t="str">
        <f>CONCATENATE(Measures!B681&amp;" - "&amp;Measures!D681)</f>
        <v xml:space="preserve"> - </v>
      </c>
    </row>
    <row r="690" spans="16:17" x14ac:dyDescent="0.35">
      <c r="P690" t="str">
        <f>CONCATENATE(ROW(P690)-2," - ",Components!B690)</f>
        <v xml:space="preserve">688 - </v>
      </c>
      <c r="Q690" t="str">
        <f>CONCATENATE(Measures!B682&amp;" - "&amp;Measures!D682)</f>
        <v xml:space="preserve"> - </v>
      </c>
    </row>
    <row r="691" spans="16:17" x14ac:dyDescent="0.35">
      <c r="P691" t="str">
        <f>CONCATENATE(ROW(P691)-2," - ",Components!B691)</f>
        <v xml:space="preserve">689 - </v>
      </c>
      <c r="Q691" t="str">
        <f>CONCATENATE(Measures!B683&amp;" - "&amp;Measures!D683)</f>
        <v xml:space="preserve"> - </v>
      </c>
    </row>
    <row r="692" spans="16:17" x14ac:dyDescent="0.35">
      <c r="P692" t="str">
        <f>CONCATENATE(ROW(P692)-2," - ",Components!B692)</f>
        <v xml:space="preserve">690 - </v>
      </c>
      <c r="Q692" t="str">
        <f>CONCATENATE(Measures!B684&amp;" - "&amp;Measures!D684)</f>
        <v xml:space="preserve"> - </v>
      </c>
    </row>
    <row r="693" spans="16:17" x14ac:dyDescent="0.35">
      <c r="P693" t="str">
        <f>CONCATENATE(ROW(P693)-2," - ",Components!B693)</f>
        <v xml:space="preserve">691 - </v>
      </c>
      <c r="Q693" t="str">
        <f>CONCATENATE(Measures!B685&amp;" - "&amp;Measures!D685)</f>
        <v xml:space="preserve"> - </v>
      </c>
    </row>
    <row r="694" spans="16:17" x14ac:dyDescent="0.35">
      <c r="P694" t="str">
        <f>CONCATENATE(ROW(P694)-2," - ",Components!B694)</f>
        <v xml:space="preserve">692 - </v>
      </c>
      <c r="Q694" t="str">
        <f>CONCATENATE(Measures!B686&amp;" - "&amp;Measures!D686)</f>
        <v xml:space="preserve"> - </v>
      </c>
    </row>
    <row r="695" spans="16:17" x14ac:dyDescent="0.35">
      <c r="P695" t="str">
        <f>CONCATENATE(ROW(P695)-2," - ",Components!B695)</f>
        <v xml:space="preserve">693 - </v>
      </c>
      <c r="Q695" t="str">
        <f>CONCATENATE(Measures!B687&amp;" - "&amp;Measures!D687)</f>
        <v xml:space="preserve"> - </v>
      </c>
    </row>
    <row r="696" spans="16:17" x14ac:dyDescent="0.35">
      <c r="P696" t="str">
        <f>CONCATENATE(ROW(P696)-2," - ",Components!B696)</f>
        <v xml:space="preserve">694 - </v>
      </c>
      <c r="Q696" t="str">
        <f>CONCATENATE(Measures!B688&amp;" - "&amp;Measures!D688)</f>
        <v xml:space="preserve"> - </v>
      </c>
    </row>
    <row r="697" spans="16:17" x14ac:dyDescent="0.35">
      <c r="P697" t="str">
        <f>CONCATENATE(ROW(P697)-2," - ",Components!B697)</f>
        <v xml:space="preserve">695 - </v>
      </c>
      <c r="Q697" t="str">
        <f>CONCATENATE(Measures!B689&amp;" - "&amp;Measures!D689)</f>
        <v xml:space="preserve"> - </v>
      </c>
    </row>
    <row r="698" spans="16:17" x14ac:dyDescent="0.35">
      <c r="P698" t="str">
        <f>CONCATENATE(ROW(P698)-2," - ",Components!B698)</f>
        <v xml:space="preserve">696 - </v>
      </c>
      <c r="Q698" t="str">
        <f>CONCATENATE(Measures!B690&amp;" - "&amp;Measures!D690)</f>
        <v xml:space="preserve"> - </v>
      </c>
    </row>
    <row r="699" spans="16:17" x14ac:dyDescent="0.35">
      <c r="P699" t="str">
        <f>CONCATENATE(ROW(P699)-2," - ",Components!B699)</f>
        <v xml:space="preserve">697 - </v>
      </c>
      <c r="Q699" t="str">
        <f>CONCATENATE(Measures!B691&amp;" - "&amp;Measures!D691)</f>
        <v xml:space="preserve"> - </v>
      </c>
    </row>
    <row r="700" spans="16:17" x14ac:dyDescent="0.35">
      <c r="P700" t="str">
        <f>CONCATENATE(ROW(P700)-2," - ",Components!B700)</f>
        <v xml:space="preserve">698 - </v>
      </c>
      <c r="Q700" t="str">
        <f>CONCATENATE(Measures!B692&amp;" - "&amp;Measures!D692)</f>
        <v xml:space="preserve"> - </v>
      </c>
    </row>
    <row r="701" spans="16:17" x14ac:dyDescent="0.35">
      <c r="P701" t="str">
        <f>CONCATENATE(ROW(P701)-2," - ",Components!B701)</f>
        <v xml:space="preserve">699 - </v>
      </c>
      <c r="Q701" t="str">
        <f>CONCATENATE(Measures!B693&amp;" - "&amp;Measures!D693)</f>
        <v xml:space="preserve"> - </v>
      </c>
    </row>
    <row r="702" spans="16:17" x14ac:dyDescent="0.35">
      <c r="P702" t="str">
        <f>CONCATENATE(ROW(P702)-2," - ",Components!B702)</f>
        <v xml:space="preserve">700 - </v>
      </c>
      <c r="Q702" t="str">
        <f>CONCATENATE(Measures!B694&amp;" - "&amp;Measures!D694)</f>
        <v xml:space="preserve"> - </v>
      </c>
    </row>
    <row r="703" spans="16:17" x14ac:dyDescent="0.35">
      <c r="P703" t="str">
        <f>CONCATENATE(ROW(P703)-2," - ",Components!B703)</f>
        <v xml:space="preserve">701 - </v>
      </c>
      <c r="Q703" t="str">
        <f>CONCATENATE(Measures!B695&amp;" - "&amp;Measures!D695)</f>
        <v xml:space="preserve"> - </v>
      </c>
    </row>
    <row r="704" spans="16:17" x14ac:dyDescent="0.35">
      <c r="P704" t="str">
        <f>CONCATENATE(ROW(P704)-2," - ",Components!B704)</f>
        <v xml:space="preserve">702 - </v>
      </c>
      <c r="Q704" t="str">
        <f>CONCATENATE(Measures!B696&amp;" - "&amp;Measures!D696)</f>
        <v xml:space="preserve"> - </v>
      </c>
    </row>
    <row r="705" spans="16:17" x14ac:dyDescent="0.35">
      <c r="P705" t="str">
        <f>CONCATENATE(ROW(P705)-2," - ",Components!B705)</f>
        <v xml:space="preserve">703 - </v>
      </c>
      <c r="Q705" t="str">
        <f>CONCATENATE(Measures!B697&amp;" - "&amp;Measures!D697)</f>
        <v xml:space="preserve"> - </v>
      </c>
    </row>
    <row r="706" spans="16:17" x14ac:dyDescent="0.35">
      <c r="P706" t="str">
        <f>CONCATENATE(ROW(P706)-2," - ",Components!B706)</f>
        <v xml:space="preserve">704 - </v>
      </c>
      <c r="Q706" t="str">
        <f>CONCATENATE(Measures!B698&amp;" - "&amp;Measures!D698)</f>
        <v xml:space="preserve"> - </v>
      </c>
    </row>
    <row r="707" spans="16:17" x14ac:dyDescent="0.35">
      <c r="P707" t="str">
        <f>CONCATENATE(ROW(P707)-2," - ",Components!B707)</f>
        <v xml:space="preserve">705 - </v>
      </c>
      <c r="Q707" t="str">
        <f>CONCATENATE(Measures!B699&amp;" - "&amp;Measures!D699)</f>
        <v xml:space="preserve"> - </v>
      </c>
    </row>
    <row r="708" spans="16:17" x14ac:dyDescent="0.35">
      <c r="P708" t="str">
        <f>CONCATENATE(ROW(P708)-2," - ",Components!B708)</f>
        <v xml:space="preserve">706 - </v>
      </c>
      <c r="Q708" t="str">
        <f>CONCATENATE(Measures!B700&amp;" - "&amp;Measures!D700)</f>
        <v xml:space="preserve"> - </v>
      </c>
    </row>
    <row r="709" spans="16:17" x14ac:dyDescent="0.35">
      <c r="P709" t="str">
        <f>CONCATENATE(ROW(P709)-2," - ",Components!B709)</f>
        <v xml:space="preserve">707 - </v>
      </c>
      <c r="Q709" t="str">
        <f>CONCATENATE(Measures!B701&amp;" - "&amp;Measures!D701)</f>
        <v xml:space="preserve"> - </v>
      </c>
    </row>
    <row r="710" spans="16:17" x14ac:dyDescent="0.35">
      <c r="P710" t="str">
        <f>CONCATENATE(ROW(P710)-2," - ",Components!B710)</f>
        <v xml:space="preserve">708 - </v>
      </c>
      <c r="Q710" t="str">
        <f>CONCATENATE(Measures!B702&amp;" - "&amp;Measures!D702)</f>
        <v xml:space="preserve"> - </v>
      </c>
    </row>
    <row r="711" spans="16:17" x14ac:dyDescent="0.35">
      <c r="P711" t="str">
        <f>CONCATENATE(ROW(P711)-2," - ",Components!B711)</f>
        <v xml:space="preserve">709 - </v>
      </c>
      <c r="Q711" t="str">
        <f>CONCATENATE(Measures!B703&amp;" - "&amp;Measures!D703)</f>
        <v xml:space="preserve"> - </v>
      </c>
    </row>
    <row r="712" spans="16:17" x14ac:dyDescent="0.35">
      <c r="P712" t="str">
        <f>CONCATENATE(ROW(P712)-2," - ",Components!B712)</f>
        <v xml:space="preserve">710 - </v>
      </c>
      <c r="Q712" t="str">
        <f>CONCATENATE(Measures!B704&amp;" - "&amp;Measures!D704)</f>
        <v xml:space="preserve"> - </v>
      </c>
    </row>
    <row r="713" spans="16:17" x14ac:dyDescent="0.35">
      <c r="P713" t="str">
        <f>CONCATENATE(ROW(P713)-2," - ",Components!B713)</f>
        <v xml:space="preserve">711 - </v>
      </c>
      <c r="Q713" t="str">
        <f>CONCATENATE(Measures!B705&amp;" - "&amp;Measures!D705)</f>
        <v xml:space="preserve"> - </v>
      </c>
    </row>
    <row r="714" spans="16:17" x14ac:dyDescent="0.35">
      <c r="P714" t="str">
        <f>CONCATENATE(ROW(P714)-2," - ",Components!B714)</f>
        <v xml:space="preserve">712 - </v>
      </c>
      <c r="Q714" t="str">
        <f>CONCATENATE(Measures!B706&amp;" - "&amp;Measures!D706)</f>
        <v xml:space="preserve"> - </v>
      </c>
    </row>
    <row r="715" spans="16:17" x14ac:dyDescent="0.35">
      <c r="P715" t="str">
        <f>CONCATENATE(ROW(P715)-2," - ",Components!B715)</f>
        <v xml:space="preserve">713 - </v>
      </c>
      <c r="Q715" t="str">
        <f>CONCATENATE(Measures!B707&amp;" - "&amp;Measures!D707)</f>
        <v xml:space="preserve"> - </v>
      </c>
    </row>
    <row r="716" spans="16:17" x14ac:dyDescent="0.35">
      <c r="P716" t="str">
        <f>CONCATENATE(ROW(P716)-2," - ",Components!B716)</f>
        <v xml:space="preserve">714 - </v>
      </c>
      <c r="Q716" t="str">
        <f>CONCATENATE(Measures!B708&amp;" - "&amp;Measures!D708)</f>
        <v xml:space="preserve"> - </v>
      </c>
    </row>
    <row r="717" spans="16:17" x14ac:dyDescent="0.35">
      <c r="P717" t="str">
        <f>CONCATENATE(ROW(P717)-2," - ",Components!B717)</f>
        <v xml:space="preserve">715 - </v>
      </c>
      <c r="Q717" t="str">
        <f>CONCATENATE(Measures!B709&amp;" - "&amp;Measures!D709)</f>
        <v xml:space="preserve"> - </v>
      </c>
    </row>
    <row r="718" spans="16:17" x14ac:dyDescent="0.35">
      <c r="P718" t="str">
        <f>CONCATENATE(ROW(P718)-2," - ",Components!B718)</f>
        <v xml:space="preserve">716 - </v>
      </c>
      <c r="Q718" t="str">
        <f>CONCATENATE(Measures!B710&amp;" - "&amp;Measures!D710)</f>
        <v xml:space="preserve"> - </v>
      </c>
    </row>
    <row r="719" spans="16:17" x14ac:dyDescent="0.35">
      <c r="P719" t="str">
        <f>CONCATENATE(ROW(P719)-2," - ",Components!B719)</f>
        <v xml:space="preserve">717 - </v>
      </c>
      <c r="Q719" t="str">
        <f>CONCATENATE(Measures!B711&amp;" - "&amp;Measures!D711)</f>
        <v xml:space="preserve"> - </v>
      </c>
    </row>
    <row r="720" spans="16:17" x14ac:dyDescent="0.35">
      <c r="P720" t="str">
        <f>CONCATENATE(ROW(P720)-2," - ",Components!B720)</f>
        <v xml:space="preserve">718 - </v>
      </c>
      <c r="Q720" t="str">
        <f>CONCATENATE(Measures!B712&amp;" - "&amp;Measures!D712)</f>
        <v xml:space="preserve"> - </v>
      </c>
    </row>
    <row r="721" spans="16:17" x14ac:dyDescent="0.35">
      <c r="P721" t="str">
        <f>CONCATENATE(ROW(P721)-2," - ",Components!B721)</f>
        <v xml:space="preserve">719 - </v>
      </c>
      <c r="Q721" t="str">
        <f>CONCATENATE(Measures!B713&amp;" - "&amp;Measures!D713)</f>
        <v xml:space="preserve"> - </v>
      </c>
    </row>
    <row r="722" spans="16:17" x14ac:dyDescent="0.35">
      <c r="P722" t="str">
        <f>CONCATENATE(ROW(P722)-2," - ",Components!B722)</f>
        <v xml:space="preserve">720 - </v>
      </c>
      <c r="Q722" t="str">
        <f>CONCATENATE(Measures!B714&amp;" - "&amp;Measures!D714)</f>
        <v xml:space="preserve"> - </v>
      </c>
    </row>
    <row r="723" spans="16:17" x14ac:dyDescent="0.35">
      <c r="P723" t="str">
        <f>CONCATENATE(ROW(P723)-2," - ",Components!B723)</f>
        <v xml:space="preserve">721 - </v>
      </c>
      <c r="Q723" t="str">
        <f>CONCATENATE(Measures!B715&amp;" - "&amp;Measures!D715)</f>
        <v xml:space="preserve"> - </v>
      </c>
    </row>
    <row r="724" spans="16:17" x14ac:dyDescent="0.35">
      <c r="P724" t="str">
        <f>CONCATENATE(ROW(P724)-2," - ",Components!B724)</f>
        <v xml:space="preserve">722 - </v>
      </c>
      <c r="Q724" t="str">
        <f>CONCATENATE(Measures!B716&amp;" - "&amp;Measures!D716)</f>
        <v xml:space="preserve"> - </v>
      </c>
    </row>
    <row r="725" spans="16:17" x14ac:dyDescent="0.35">
      <c r="P725" t="str">
        <f>CONCATENATE(ROW(P725)-2," - ",Components!B725)</f>
        <v xml:space="preserve">723 - </v>
      </c>
      <c r="Q725" t="str">
        <f>CONCATENATE(Measures!B717&amp;" - "&amp;Measures!D717)</f>
        <v xml:space="preserve"> - </v>
      </c>
    </row>
    <row r="726" spans="16:17" x14ac:dyDescent="0.35">
      <c r="P726" t="str">
        <f>CONCATENATE(ROW(P726)-2," - ",Components!B726)</f>
        <v xml:space="preserve">724 - </v>
      </c>
      <c r="Q726" t="str">
        <f>CONCATENATE(Measures!B718&amp;" - "&amp;Measures!D718)</f>
        <v xml:space="preserve"> - </v>
      </c>
    </row>
    <row r="727" spans="16:17" x14ac:dyDescent="0.35">
      <c r="P727" t="str">
        <f>CONCATENATE(ROW(P727)-2," - ",Components!B727)</f>
        <v xml:space="preserve">725 - </v>
      </c>
      <c r="Q727" t="str">
        <f>CONCATENATE(Measures!B719&amp;" - "&amp;Measures!D719)</f>
        <v xml:space="preserve"> - </v>
      </c>
    </row>
    <row r="728" spans="16:17" x14ac:dyDescent="0.35">
      <c r="P728" t="str">
        <f>CONCATENATE(ROW(P728)-2," - ",Components!B728)</f>
        <v xml:space="preserve">726 - </v>
      </c>
      <c r="Q728" t="str">
        <f>CONCATENATE(Measures!B720&amp;" - "&amp;Measures!D720)</f>
        <v xml:space="preserve"> - </v>
      </c>
    </row>
    <row r="729" spans="16:17" x14ac:dyDescent="0.35">
      <c r="P729" t="str">
        <f>CONCATENATE(ROW(P729)-2," - ",Components!B729)</f>
        <v xml:space="preserve">727 - </v>
      </c>
      <c r="Q729" t="str">
        <f>CONCATENATE(Measures!B721&amp;" - "&amp;Measures!D721)</f>
        <v xml:space="preserve"> - </v>
      </c>
    </row>
    <row r="730" spans="16:17" x14ac:dyDescent="0.35">
      <c r="P730" t="str">
        <f>CONCATENATE(ROW(P730)-2," - ",Components!B730)</f>
        <v xml:space="preserve">728 - </v>
      </c>
      <c r="Q730" t="str">
        <f>CONCATENATE(Measures!B722&amp;" - "&amp;Measures!D722)</f>
        <v xml:space="preserve"> - </v>
      </c>
    </row>
    <row r="731" spans="16:17" x14ac:dyDescent="0.35">
      <c r="P731" t="str">
        <f>CONCATENATE(ROW(P731)-2," - ",Components!B731)</f>
        <v xml:space="preserve">729 - </v>
      </c>
      <c r="Q731" t="str">
        <f>CONCATENATE(Measures!B723&amp;" - "&amp;Measures!D723)</f>
        <v xml:space="preserve"> - </v>
      </c>
    </row>
    <row r="732" spans="16:17" x14ac:dyDescent="0.35">
      <c r="P732" t="str">
        <f>CONCATENATE(ROW(P732)-2," - ",Components!B732)</f>
        <v xml:space="preserve">730 - </v>
      </c>
      <c r="Q732" t="str">
        <f>CONCATENATE(Measures!B724&amp;" - "&amp;Measures!D724)</f>
        <v xml:space="preserve"> - </v>
      </c>
    </row>
    <row r="733" spans="16:17" x14ac:dyDescent="0.35">
      <c r="P733" t="str">
        <f>CONCATENATE(ROW(P733)-2," - ",Components!B733)</f>
        <v xml:space="preserve">731 - </v>
      </c>
      <c r="Q733" t="str">
        <f>CONCATENATE(Measures!B725&amp;" - "&amp;Measures!D725)</f>
        <v xml:space="preserve"> - </v>
      </c>
    </row>
    <row r="734" spans="16:17" x14ac:dyDescent="0.35">
      <c r="P734" t="str">
        <f>CONCATENATE(ROW(P734)-2," - ",Components!B734)</f>
        <v xml:space="preserve">732 - </v>
      </c>
      <c r="Q734" t="str">
        <f>CONCATENATE(Measures!B726&amp;" - "&amp;Measures!D726)</f>
        <v xml:space="preserve"> - </v>
      </c>
    </row>
    <row r="735" spans="16:17" x14ac:dyDescent="0.35">
      <c r="P735" t="str">
        <f>CONCATENATE(ROW(P735)-2," - ",Components!B735)</f>
        <v xml:space="preserve">733 - </v>
      </c>
      <c r="Q735" t="str">
        <f>CONCATENATE(Measures!B727&amp;" - "&amp;Measures!D727)</f>
        <v xml:space="preserve"> - </v>
      </c>
    </row>
    <row r="736" spans="16:17" x14ac:dyDescent="0.35">
      <c r="P736" t="str">
        <f>CONCATENATE(ROW(P736)-2," - ",Components!B736)</f>
        <v xml:space="preserve">734 - </v>
      </c>
      <c r="Q736" t="str">
        <f>CONCATENATE(Measures!B728&amp;" - "&amp;Measures!D728)</f>
        <v xml:space="preserve"> - </v>
      </c>
    </row>
    <row r="737" spans="16:17" x14ac:dyDescent="0.35">
      <c r="P737" t="str">
        <f>CONCATENATE(ROW(P737)-2," - ",Components!B737)</f>
        <v xml:space="preserve">735 - </v>
      </c>
      <c r="Q737" t="str">
        <f>CONCATENATE(Measures!B729&amp;" - "&amp;Measures!D729)</f>
        <v xml:space="preserve"> - </v>
      </c>
    </row>
    <row r="738" spans="16:17" x14ac:dyDescent="0.35">
      <c r="P738" t="str">
        <f>CONCATENATE(ROW(P738)-2," - ",Components!B738)</f>
        <v xml:space="preserve">736 - </v>
      </c>
      <c r="Q738" t="str">
        <f>CONCATENATE(Measures!B730&amp;" - "&amp;Measures!D730)</f>
        <v xml:space="preserve"> - </v>
      </c>
    </row>
    <row r="739" spans="16:17" x14ac:dyDescent="0.35">
      <c r="P739" t="str">
        <f>CONCATENATE(ROW(P739)-2," - ",Components!B739)</f>
        <v xml:space="preserve">737 - </v>
      </c>
      <c r="Q739" t="str">
        <f>CONCATENATE(Measures!B731&amp;" - "&amp;Measures!D731)</f>
        <v xml:space="preserve"> - </v>
      </c>
    </row>
    <row r="740" spans="16:17" x14ac:dyDescent="0.35">
      <c r="P740" t="str">
        <f>CONCATENATE(ROW(P740)-2," - ",Components!B740)</f>
        <v xml:space="preserve">738 - </v>
      </c>
      <c r="Q740" t="str">
        <f>CONCATENATE(Measures!B732&amp;" - "&amp;Measures!D732)</f>
        <v xml:space="preserve"> - </v>
      </c>
    </row>
    <row r="741" spans="16:17" x14ac:dyDescent="0.35">
      <c r="P741" t="str">
        <f>CONCATENATE(ROW(P741)-2," - ",Components!B741)</f>
        <v xml:space="preserve">739 - </v>
      </c>
      <c r="Q741" t="str">
        <f>CONCATENATE(Measures!B733&amp;" - "&amp;Measures!D733)</f>
        <v xml:space="preserve"> - </v>
      </c>
    </row>
    <row r="742" spans="16:17" x14ac:dyDescent="0.35">
      <c r="P742" t="str">
        <f>CONCATENATE(ROW(P742)-2," - ",Components!B742)</f>
        <v xml:space="preserve">740 - </v>
      </c>
      <c r="Q742" t="str">
        <f>CONCATENATE(Measures!B734&amp;" - "&amp;Measures!D734)</f>
        <v xml:space="preserve"> - </v>
      </c>
    </row>
    <row r="743" spans="16:17" x14ac:dyDescent="0.35">
      <c r="P743" t="str">
        <f>CONCATENATE(ROW(P743)-2," - ",Components!B743)</f>
        <v xml:space="preserve">741 - </v>
      </c>
      <c r="Q743" t="str">
        <f>CONCATENATE(Measures!B735&amp;" - "&amp;Measures!D735)</f>
        <v xml:space="preserve"> - </v>
      </c>
    </row>
    <row r="744" spans="16:17" x14ac:dyDescent="0.35">
      <c r="P744" t="str">
        <f>CONCATENATE(ROW(P744)-2," - ",Components!B744)</f>
        <v xml:space="preserve">742 - </v>
      </c>
      <c r="Q744" t="str">
        <f>CONCATENATE(Measures!B736&amp;" - "&amp;Measures!D736)</f>
        <v xml:space="preserve"> - </v>
      </c>
    </row>
    <row r="745" spans="16:17" x14ac:dyDescent="0.35">
      <c r="P745" t="str">
        <f>CONCATENATE(ROW(P745)-2," - ",Components!B745)</f>
        <v xml:space="preserve">743 - </v>
      </c>
      <c r="Q745" t="str">
        <f>CONCATENATE(Measures!B737&amp;" - "&amp;Measures!D737)</f>
        <v xml:space="preserve"> - </v>
      </c>
    </row>
    <row r="746" spans="16:17" x14ac:dyDescent="0.35">
      <c r="P746" t="str">
        <f>CONCATENATE(ROW(P746)-2," - ",Components!B746)</f>
        <v xml:space="preserve">744 - </v>
      </c>
      <c r="Q746" t="str">
        <f>CONCATENATE(Measures!B738&amp;" - "&amp;Measures!D738)</f>
        <v xml:space="preserve"> - </v>
      </c>
    </row>
    <row r="747" spans="16:17" x14ac:dyDescent="0.35">
      <c r="P747" t="str">
        <f>CONCATENATE(ROW(P747)-2," - ",Components!B747)</f>
        <v xml:space="preserve">745 - </v>
      </c>
      <c r="Q747" t="str">
        <f>CONCATENATE(Measures!B739&amp;" - "&amp;Measures!D739)</f>
        <v xml:space="preserve"> - </v>
      </c>
    </row>
    <row r="748" spans="16:17" x14ac:dyDescent="0.35">
      <c r="P748" t="str">
        <f>CONCATENATE(ROW(P748)-2," - ",Components!B748)</f>
        <v xml:space="preserve">746 - </v>
      </c>
      <c r="Q748" t="str">
        <f>CONCATENATE(Measures!B740&amp;" - "&amp;Measures!D740)</f>
        <v xml:space="preserve"> - </v>
      </c>
    </row>
    <row r="749" spans="16:17" x14ac:dyDescent="0.35">
      <c r="P749" t="str">
        <f>CONCATENATE(ROW(P749)-2," - ",Components!B749)</f>
        <v xml:space="preserve">747 - </v>
      </c>
      <c r="Q749" t="str">
        <f>CONCATENATE(Measures!B741&amp;" - "&amp;Measures!D741)</f>
        <v xml:space="preserve"> - </v>
      </c>
    </row>
    <row r="750" spans="16:17" x14ac:dyDescent="0.35">
      <c r="P750" t="str">
        <f>CONCATENATE(ROW(P750)-2," - ",Components!B750)</f>
        <v xml:space="preserve">748 - </v>
      </c>
      <c r="Q750" t="str">
        <f>CONCATENATE(Measures!B742&amp;" - "&amp;Measures!D742)</f>
        <v xml:space="preserve"> - </v>
      </c>
    </row>
    <row r="751" spans="16:17" x14ac:dyDescent="0.35">
      <c r="P751" t="str">
        <f>CONCATENATE(ROW(P751)-2," - ",Components!B751)</f>
        <v xml:space="preserve">749 - </v>
      </c>
      <c r="Q751" t="str">
        <f>CONCATENATE(Measures!B743&amp;" - "&amp;Measures!D743)</f>
        <v xml:space="preserve"> - </v>
      </c>
    </row>
    <row r="752" spans="16:17" x14ac:dyDescent="0.35">
      <c r="P752" t="str">
        <f>CONCATENATE(ROW(P752)-2," - ",Components!B752)</f>
        <v xml:space="preserve">750 - </v>
      </c>
      <c r="Q752" t="str">
        <f>CONCATENATE(Measures!B744&amp;" - "&amp;Measures!D744)</f>
        <v xml:space="preserve"> - </v>
      </c>
    </row>
    <row r="753" spans="16:17" x14ac:dyDescent="0.35">
      <c r="P753" t="str">
        <f>CONCATENATE(ROW(P753)-2," - ",Components!B753)</f>
        <v xml:space="preserve">751 - </v>
      </c>
      <c r="Q753" t="str">
        <f>CONCATENATE(Measures!B745&amp;" - "&amp;Measures!D745)</f>
        <v xml:space="preserve"> - </v>
      </c>
    </row>
    <row r="754" spans="16:17" x14ac:dyDescent="0.35">
      <c r="P754" t="str">
        <f>CONCATENATE(ROW(P754)-2," - ",Components!B754)</f>
        <v xml:space="preserve">752 - </v>
      </c>
      <c r="Q754" t="str">
        <f>CONCATENATE(Measures!B746&amp;" - "&amp;Measures!D746)</f>
        <v xml:space="preserve"> - </v>
      </c>
    </row>
    <row r="755" spans="16:17" x14ac:dyDescent="0.35">
      <c r="P755" t="str">
        <f>CONCATENATE(ROW(P755)-2," - ",Components!B755)</f>
        <v xml:space="preserve">753 - </v>
      </c>
      <c r="Q755" t="str">
        <f>CONCATENATE(Measures!B747&amp;" - "&amp;Measures!D747)</f>
        <v xml:space="preserve"> - </v>
      </c>
    </row>
    <row r="756" spans="16:17" x14ac:dyDescent="0.35">
      <c r="P756" t="str">
        <f>CONCATENATE(ROW(P756)-2," - ",Components!B756)</f>
        <v xml:space="preserve">754 - </v>
      </c>
      <c r="Q756" t="str">
        <f>CONCATENATE(Measures!B748&amp;" - "&amp;Measures!D748)</f>
        <v xml:space="preserve"> - </v>
      </c>
    </row>
    <row r="757" spans="16:17" x14ac:dyDescent="0.35">
      <c r="P757" t="str">
        <f>CONCATENATE(ROW(P757)-2," - ",Components!B757)</f>
        <v xml:space="preserve">755 - </v>
      </c>
      <c r="Q757" t="str">
        <f>CONCATENATE(Measures!B749&amp;" - "&amp;Measures!D749)</f>
        <v xml:space="preserve"> - </v>
      </c>
    </row>
    <row r="758" spans="16:17" x14ac:dyDescent="0.35">
      <c r="P758" t="str">
        <f>CONCATENATE(ROW(P758)-2," - ",Components!B758)</f>
        <v xml:space="preserve">756 - </v>
      </c>
      <c r="Q758" t="str">
        <f>CONCATENATE(Measures!B750&amp;" - "&amp;Measures!D750)</f>
        <v xml:space="preserve"> - </v>
      </c>
    </row>
    <row r="759" spans="16:17" x14ac:dyDescent="0.35">
      <c r="P759" t="str">
        <f>CONCATENATE(ROW(P759)-2," - ",Components!B759)</f>
        <v xml:space="preserve">757 - </v>
      </c>
      <c r="Q759" t="str">
        <f>CONCATENATE(Measures!B751&amp;" - "&amp;Measures!D751)</f>
        <v xml:space="preserve"> - </v>
      </c>
    </row>
    <row r="760" spans="16:17" x14ac:dyDescent="0.35">
      <c r="P760" t="str">
        <f>CONCATENATE(ROW(P760)-2," - ",Components!B760)</f>
        <v xml:space="preserve">758 - </v>
      </c>
      <c r="Q760" t="str">
        <f>CONCATENATE(Measures!B752&amp;" - "&amp;Measures!D752)</f>
        <v xml:space="preserve"> - </v>
      </c>
    </row>
    <row r="761" spans="16:17" x14ac:dyDescent="0.35">
      <c r="P761" t="str">
        <f>CONCATENATE(ROW(P761)-2," - ",Components!B761)</f>
        <v xml:space="preserve">759 - </v>
      </c>
      <c r="Q761" t="str">
        <f>CONCATENATE(Measures!B753&amp;" - "&amp;Measures!D753)</f>
        <v xml:space="preserve"> - </v>
      </c>
    </row>
    <row r="762" spans="16:17" x14ac:dyDescent="0.35">
      <c r="P762" t="str">
        <f>CONCATENATE(ROW(P762)-2," - ",Components!B762)</f>
        <v xml:space="preserve">760 - </v>
      </c>
      <c r="Q762" t="str">
        <f>CONCATENATE(Measures!B754&amp;" - "&amp;Measures!D754)</f>
        <v xml:space="preserve"> - </v>
      </c>
    </row>
    <row r="763" spans="16:17" x14ac:dyDescent="0.35">
      <c r="P763" t="str">
        <f>CONCATENATE(ROW(P763)-2," - ",Components!B763)</f>
        <v xml:space="preserve">761 - </v>
      </c>
      <c r="Q763" t="str">
        <f>CONCATENATE(Measures!B755&amp;" - "&amp;Measures!D755)</f>
        <v xml:space="preserve"> - </v>
      </c>
    </row>
    <row r="764" spans="16:17" x14ac:dyDescent="0.35">
      <c r="P764" t="str">
        <f>CONCATENATE(ROW(P764)-2," - ",Components!B764)</f>
        <v xml:space="preserve">762 - </v>
      </c>
      <c r="Q764" t="str">
        <f>CONCATENATE(Measures!B756&amp;" - "&amp;Measures!D756)</f>
        <v xml:space="preserve"> - </v>
      </c>
    </row>
    <row r="765" spans="16:17" x14ac:dyDescent="0.35">
      <c r="P765" t="str">
        <f>CONCATENATE(ROW(P765)-2," - ",Components!B765)</f>
        <v xml:space="preserve">763 - </v>
      </c>
      <c r="Q765" t="str">
        <f>CONCATENATE(Measures!B757&amp;" - "&amp;Measures!D757)</f>
        <v xml:space="preserve"> - </v>
      </c>
    </row>
    <row r="766" spans="16:17" x14ac:dyDescent="0.35">
      <c r="P766" t="str">
        <f>CONCATENATE(ROW(P766)-2," - ",Components!B766)</f>
        <v xml:space="preserve">764 - </v>
      </c>
      <c r="Q766" t="str">
        <f>CONCATENATE(Measures!B758&amp;" - "&amp;Measures!D758)</f>
        <v xml:space="preserve"> - </v>
      </c>
    </row>
    <row r="767" spans="16:17" x14ac:dyDescent="0.35">
      <c r="P767" t="str">
        <f>CONCATENATE(ROW(P767)-2," - ",Components!B767)</f>
        <v xml:space="preserve">765 - </v>
      </c>
      <c r="Q767" t="str">
        <f>CONCATENATE(Measures!B759&amp;" - "&amp;Measures!D759)</f>
        <v xml:space="preserve"> - </v>
      </c>
    </row>
    <row r="768" spans="16:17" x14ac:dyDescent="0.35">
      <c r="P768" t="str">
        <f>CONCATENATE(ROW(P768)-2," - ",Components!B768)</f>
        <v xml:space="preserve">766 - </v>
      </c>
      <c r="Q768" t="str">
        <f>CONCATENATE(Measures!B760&amp;" - "&amp;Measures!D760)</f>
        <v xml:space="preserve"> - </v>
      </c>
    </row>
    <row r="769" spans="16:17" x14ac:dyDescent="0.35">
      <c r="P769" t="str">
        <f>CONCATENATE(ROW(P769)-2," - ",Components!B769)</f>
        <v xml:space="preserve">767 - </v>
      </c>
      <c r="Q769" t="str">
        <f>CONCATENATE(Measures!B761&amp;" - "&amp;Measures!D761)</f>
        <v xml:space="preserve"> - </v>
      </c>
    </row>
    <row r="770" spans="16:17" x14ac:dyDescent="0.35">
      <c r="P770" t="str">
        <f>CONCATENATE(ROW(P770)-2," - ",Components!B770)</f>
        <v xml:space="preserve">768 - </v>
      </c>
      <c r="Q770" t="str">
        <f>CONCATENATE(Measures!B762&amp;" - "&amp;Measures!D762)</f>
        <v xml:space="preserve"> - </v>
      </c>
    </row>
    <row r="771" spans="16:17" x14ac:dyDescent="0.35">
      <c r="P771" t="str">
        <f>CONCATENATE(ROW(P771)-2," - ",Components!B771)</f>
        <v xml:space="preserve">769 - </v>
      </c>
      <c r="Q771" t="str">
        <f>CONCATENATE(Measures!B763&amp;" - "&amp;Measures!D763)</f>
        <v xml:space="preserve"> - </v>
      </c>
    </row>
    <row r="772" spans="16:17" x14ac:dyDescent="0.35">
      <c r="P772" t="str">
        <f>CONCATENATE(ROW(P772)-2," - ",Components!B772)</f>
        <v xml:space="preserve">770 - </v>
      </c>
      <c r="Q772" t="str">
        <f>CONCATENATE(Measures!B764&amp;" - "&amp;Measures!D764)</f>
        <v xml:space="preserve"> - </v>
      </c>
    </row>
    <row r="773" spans="16:17" x14ac:dyDescent="0.35">
      <c r="P773" t="str">
        <f>CONCATENATE(ROW(P773)-2," - ",Components!B773)</f>
        <v xml:space="preserve">771 - </v>
      </c>
      <c r="Q773" t="str">
        <f>CONCATENATE(Measures!B765&amp;" - "&amp;Measures!D765)</f>
        <v xml:space="preserve"> - </v>
      </c>
    </row>
    <row r="774" spans="16:17" x14ac:dyDescent="0.35">
      <c r="P774" t="str">
        <f>CONCATENATE(ROW(P774)-2," - ",Components!B774)</f>
        <v xml:space="preserve">772 - </v>
      </c>
      <c r="Q774" t="str">
        <f>CONCATENATE(Measures!B766&amp;" - "&amp;Measures!D766)</f>
        <v xml:space="preserve"> - </v>
      </c>
    </row>
    <row r="775" spans="16:17" x14ac:dyDescent="0.35">
      <c r="P775" t="str">
        <f>CONCATENATE(ROW(P775)-2," - ",Components!B775)</f>
        <v xml:space="preserve">773 - </v>
      </c>
      <c r="Q775" t="str">
        <f>CONCATENATE(Measures!B767&amp;" - "&amp;Measures!D767)</f>
        <v xml:space="preserve"> - </v>
      </c>
    </row>
    <row r="776" spans="16:17" x14ac:dyDescent="0.35">
      <c r="P776" t="str">
        <f>CONCATENATE(ROW(P776)-2," - ",Components!B776)</f>
        <v xml:space="preserve">774 - </v>
      </c>
      <c r="Q776" t="str">
        <f>CONCATENATE(Measures!B768&amp;" - "&amp;Measures!D768)</f>
        <v xml:space="preserve"> - </v>
      </c>
    </row>
    <row r="777" spans="16:17" x14ac:dyDescent="0.35">
      <c r="P777" t="str">
        <f>CONCATENATE(ROW(P777)-2," - ",Components!B777)</f>
        <v xml:space="preserve">775 - </v>
      </c>
      <c r="Q777" t="str">
        <f>CONCATENATE(Measures!B769&amp;" - "&amp;Measures!D769)</f>
        <v xml:space="preserve"> - </v>
      </c>
    </row>
    <row r="778" spans="16:17" x14ac:dyDescent="0.35">
      <c r="P778" t="str">
        <f>CONCATENATE(ROW(P778)-2," - ",Components!B778)</f>
        <v xml:space="preserve">776 - </v>
      </c>
      <c r="Q778" t="str">
        <f>CONCATENATE(Measures!B770&amp;" - "&amp;Measures!D770)</f>
        <v xml:space="preserve"> - </v>
      </c>
    </row>
    <row r="779" spans="16:17" x14ac:dyDescent="0.35">
      <c r="P779" t="str">
        <f>CONCATENATE(ROW(P779)-2," - ",Components!B779)</f>
        <v xml:space="preserve">777 - </v>
      </c>
      <c r="Q779" t="str">
        <f>CONCATENATE(Measures!B771&amp;" - "&amp;Measures!D771)</f>
        <v xml:space="preserve"> - </v>
      </c>
    </row>
    <row r="780" spans="16:17" x14ac:dyDescent="0.35">
      <c r="P780" t="str">
        <f>CONCATENATE(ROW(P780)-2," - ",Components!B780)</f>
        <v xml:space="preserve">778 - </v>
      </c>
      <c r="Q780" t="str">
        <f>CONCATENATE(Measures!B772&amp;" - "&amp;Measures!D772)</f>
        <v xml:space="preserve"> - </v>
      </c>
    </row>
    <row r="781" spans="16:17" x14ac:dyDescent="0.35">
      <c r="P781" t="str">
        <f>CONCATENATE(ROW(P781)-2," - ",Components!B781)</f>
        <v xml:space="preserve">779 - </v>
      </c>
      <c r="Q781" t="str">
        <f>CONCATENATE(Measures!B773&amp;" - "&amp;Measures!D773)</f>
        <v xml:space="preserve"> - </v>
      </c>
    </row>
    <row r="782" spans="16:17" x14ac:dyDescent="0.35">
      <c r="P782" t="str">
        <f>CONCATENATE(ROW(P782)-2," - ",Components!B782)</f>
        <v xml:space="preserve">780 - </v>
      </c>
      <c r="Q782" t="str">
        <f>CONCATENATE(Measures!B774&amp;" - "&amp;Measures!D774)</f>
        <v xml:space="preserve"> - </v>
      </c>
    </row>
    <row r="783" spans="16:17" x14ac:dyDescent="0.35">
      <c r="P783" t="str">
        <f>CONCATENATE(ROW(P783)-2," - ",Components!B783)</f>
        <v xml:space="preserve">781 - </v>
      </c>
      <c r="Q783" t="str">
        <f>CONCATENATE(Measures!B775&amp;" - "&amp;Measures!D775)</f>
        <v xml:space="preserve"> - </v>
      </c>
    </row>
    <row r="784" spans="16:17" x14ac:dyDescent="0.35">
      <c r="P784" t="str">
        <f>CONCATENATE(ROW(P784)-2," - ",Components!B784)</f>
        <v xml:space="preserve">782 - </v>
      </c>
      <c r="Q784" t="str">
        <f>CONCATENATE(Measures!B776&amp;" - "&amp;Measures!D776)</f>
        <v xml:space="preserve"> - </v>
      </c>
    </row>
    <row r="785" spans="16:17" x14ac:dyDescent="0.35">
      <c r="P785" t="str">
        <f>CONCATENATE(ROW(P785)-2," - ",Components!B785)</f>
        <v xml:space="preserve">783 - </v>
      </c>
      <c r="Q785" t="str">
        <f>CONCATENATE(Measures!B777&amp;" - "&amp;Measures!D777)</f>
        <v xml:space="preserve"> - </v>
      </c>
    </row>
    <row r="786" spans="16:17" x14ac:dyDescent="0.35">
      <c r="P786" t="str">
        <f>CONCATENATE(ROW(P786)-2," - ",Components!B786)</f>
        <v xml:space="preserve">784 - </v>
      </c>
      <c r="Q786" t="str">
        <f>CONCATENATE(Measures!B778&amp;" - "&amp;Measures!D778)</f>
        <v xml:space="preserve"> - </v>
      </c>
    </row>
    <row r="787" spans="16:17" x14ac:dyDescent="0.35">
      <c r="P787" t="str">
        <f>CONCATENATE(ROW(P787)-2," - ",Components!B787)</f>
        <v xml:space="preserve">785 - </v>
      </c>
      <c r="Q787" t="str">
        <f>CONCATENATE(Measures!B779&amp;" - "&amp;Measures!D779)</f>
        <v xml:space="preserve"> - </v>
      </c>
    </row>
    <row r="788" spans="16:17" x14ac:dyDescent="0.35">
      <c r="P788" t="str">
        <f>CONCATENATE(ROW(P788)-2," - ",Components!B788)</f>
        <v xml:space="preserve">786 - </v>
      </c>
      <c r="Q788" t="str">
        <f>CONCATENATE(Measures!B780&amp;" - "&amp;Measures!D780)</f>
        <v xml:space="preserve"> - </v>
      </c>
    </row>
    <row r="789" spans="16:17" x14ac:dyDescent="0.35">
      <c r="P789" t="str">
        <f>CONCATENATE(ROW(P789)-2," - ",Components!B789)</f>
        <v xml:space="preserve">787 - </v>
      </c>
      <c r="Q789" t="str">
        <f>CONCATENATE(Measures!B781&amp;" - "&amp;Measures!D781)</f>
        <v xml:space="preserve"> - </v>
      </c>
    </row>
    <row r="790" spans="16:17" x14ac:dyDescent="0.35">
      <c r="P790" t="str">
        <f>CONCATENATE(ROW(P790)-2," - ",Components!B790)</f>
        <v xml:space="preserve">788 - </v>
      </c>
      <c r="Q790" t="str">
        <f>CONCATENATE(Measures!B782&amp;" - "&amp;Measures!D782)</f>
        <v xml:space="preserve"> - </v>
      </c>
    </row>
    <row r="791" spans="16:17" x14ac:dyDescent="0.35">
      <c r="P791" t="str">
        <f>CONCATENATE(ROW(P791)-2," - ",Components!B791)</f>
        <v xml:space="preserve">789 - </v>
      </c>
      <c r="Q791" t="str">
        <f>CONCATENATE(Measures!B783&amp;" - "&amp;Measures!D783)</f>
        <v xml:space="preserve"> - </v>
      </c>
    </row>
    <row r="792" spans="16:17" x14ac:dyDescent="0.35">
      <c r="P792" t="str">
        <f>CONCATENATE(ROW(P792)-2," - ",Components!B792)</f>
        <v xml:space="preserve">790 - </v>
      </c>
      <c r="Q792" t="str">
        <f>CONCATENATE(Measures!B784&amp;" - "&amp;Measures!D784)</f>
        <v xml:space="preserve"> - </v>
      </c>
    </row>
    <row r="793" spans="16:17" x14ac:dyDescent="0.35">
      <c r="P793" t="str">
        <f>CONCATENATE(ROW(P793)-2," - ",Components!B793)</f>
        <v xml:space="preserve">791 - </v>
      </c>
      <c r="Q793" t="str">
        <f>CONCATENATE(Measures!B785&amp;" - "&amp;Measures!D785)</f>
        <v xml:space="preserve"> - </v>
      </c>
    </row>
    <row r="794" spans="16:17" x14ac:dyDescent="0.35">
      <c r="P794" t="str">
        <f>CONCATENATE(ROW(P794)-2," - ",Components!B794)</f>
        <v xml:space="preserve">792 - </v>
      </c>
      <c r="Q794" t="str">
        <f>CONCATENATE(Measures!B786&amp;" - "&amp;Measures!D786)</f>
        <v xml:space="preserve"> - </v>
      </c>
    </row>
    <row r="795" spans="16:17" x14ac:dyDescent="0.35">
      <c r="P795" t="str">
        <f>CONCATENATE(ROW(P795)-2," - ",Components!B795)</f>
        <v xml:space="preserve">793 - </v>
      </c>
      <c r="Q795" t="str">
        <f>CONCATENATE(Measures!B787&amp;" - "&amp;Measures!D787)</f>
        <v xml:space="preserve"> - </v>
      </c>
    </row>
    <row r="796" spans="16:17" x14ac:dyDescent="0.35">
      <c r="P796" t="str">
        <f>CONCATENATE(ROW(P796)-2," - ",Components!B796)</f>
        <v xml:space="preserve">794 - </v>
      </c>
      <c r="Q796" t="str">
        <f>CONCATENATE(Measures!B788&amp;" - "&amp;Measures!D788)</f>
        <v xml:space="preserve"> - </v>
      </c>
    </row>
    <row r="797" spans="16:17" x14ac:dyDescent="0.35">
      <c r="P797" t="str">
        <f>CONCATENATE(ROW(P797)-2," - ",Components!B797)</f>
        <v xml:space="preserve">795 - </v>
      </c>
      <c r="Q797" t="str">
        <f>CONCATENATE(Measures!B789&amp;" - "&amp;Measures!D789)</f>
        <v xml:space="preserve"> - </v>
      </c>
    </row>
    <row r="798" spans="16:17" x14ac:dyDescent="0.35">
      <c r="P798" t="str">
        <f>CONCATENATE(ROW(P798)-2," - ",Components!B798)</f>
        <v xml:space="preserve">796 - </v>
      </c>
      <c r="Q798" t="str">
        <f>CONCATENATE(Measures!B790&amp;" - "&amp;Measures!D790)</f>
        <v xml:space="preserve"> - </v>
      </c>
    </row>
    <row r="799" spans="16:17" x14ac:dyDescent="0.35">
      <c r="P799" t="str">
        <f>CONCATENATE(ROW(P799)-2," - ",Components!B799)</f>
        <v xml:space="preserve">797 - </v>
      </c>
      <c r="Q799" t="str">
        <f>CONCATENATE(Measures!B791&amp;" - "&amp;Measures!D791)</f>
        <v xml:space="preserve"> - </v>
      </c>
    </row>
    <row r="800" spans="16:17" x14ac:dyDescent="0.35">
      <c r="P800" t="str">
        <f>CONCATENATE(ROW(P800)-2," - ",Components!B800)</f>
        <v xml:space="preserve">798 - </v>
      </c>
      <c r="Q800" t="str">
        <f>CONCATENATE(Measures!B792&amp;" - "&amp;Measures!D792)</f>
        <v xml:space="preserve"> - </v>
      </c>
    </row>
    <row r="801" spans="16:17" x14ac:dyDescent="0.35">
      <c r="P801" t="str">
        <f>CONCATENATE(ROW(P801)-2," - ",Components!B801)</f>
        <v xml:space="preserve">799 - </v>
      </c>
      <c r="Q801" t="str">
        <f>CONCATENATE(Measures!B793&amp;" - "&amp;Measures!D793)</f>
        <v xml:space="preserve"> - </v>
      </c>
    </row>
    <row r="802" spans="16:17" x14ac:dyDescent="0.35">
      <c r="P802" t="str">
        <f>CONCATENATE(ROW(P802)-2," - ",Components!B802)</f>
        <v xml:space="preserve">800 - </v>
      </c>
      <c r="Q802" t="str">
        <f>CONCATENATE(Measures!B794&amp;" - "&amp;Measures!D794)</f>
        <v xml:space="preserve"> - </v>
      </c>
    </row>
    <row r="803" spans="16:17" x14ac:dyDescent="0.35">
      <c r="P803" t="str">
        <f>CONCATENATE(ROW(P803)-2," - ",Components!B803)</f>
        <v xml:space="preserve">801 - </v>
      </c>
      <c r="Q803" t="str">
        <f>CONCATENATE(Measures!B795&amp;" - "&amp;Measures!D795)</f>
        <v xml:space="preserve"> - </v>
      </c>
    </row>
    <row r="804" spans="16:17" x14ac:dyDescent="0.35">
      <c r="P804" t="str">
        <f>CONCATENATE(ROW(P804)-2," - ",Components!B804)</f>
        <v xml:space="preserve">802 - </v>
      </c>
      <c r="Q804" t="str">
        <f>CONCATENATE(Measures!B796&amp;" - "&amp;Measures!D796)</f>
        <v xml:space="preserve"> - </v>
      </c>
    </row>
    <row r="805" spans="16:17" x14ac:dyDescent="0.35">
      <c r="P805" t="str">
        <f>CONCATENATE(ROW(P805)-2," - ",Components!B805)</f>
        <v xml:space="preserve">803 - </v>
      </c>
      <c r="Q805" t="str">
        <f>CONCATENATE(Measures!B797&amp;" - "&amp;Measures!D797)</f>
        <v xml:space="preserve"> - </v>
      </c>
    </row>
    <row r="806" spans="16:17" x14ac:dyDescent="0.35">
      <c r="P806" t="str">
        <f>CONCATENATE(ROW(P806)-2," - ",Components!B806)</f>
        <v xml:space="preserve">804 - </v>
      </c>
      <c r="Q806" t="str">
        <f>CONCATENATE(Measures!B798&amp;" - "&amp;Measures!D798)</f>
        <v xml:space="preserve"> - </v>
      </c>
    </row>
    <row r="807" spans="16:17" x14ac:dyDescent="0.35">
      <c r="P807" t="str">
        <f>CONCATENATE(ROW(P807)-2," - ",Components!B807)</f>
        <v xml:space="preserve">805 - </v>
      </c>
      <c r="Q807" t="str">
        <f>CONCATENATE(Measures!B799&amp;" - "&amp;Measures!D799)</f>
        <v xml:space="preserve"> - </v>
      </c>
    </row>
    <row r="808" spans="16:17" x14ac:dyDescent="0.35">
      <c r="P808" t="str">
        <f>CONCATENATE(ROW(P808)-2," - ",Components!B808)</f>
        <v xml:space="preserve">806 - </v>
      </c>
      <c r="Q808" t="str">
        <f>CONCATENATE(Measures!B800&amp;" - "&amp;Measures!D800)</f>
        <v xml:space="preserve"> - </v>
      </c>
    </row>
    <row r="809" spans="16:17" x14ac:dyDescent="0.35">
      <c r="P809" t="str">
        <f>CONCATENATE(ROW(P809)-2," - ",Components!B809)</f>
        <v xml:space="preserve">807 - </v>
      </c>
      <c r="Q809" t="str">
        <f>CONCATENATE(Measures!B801&amp;" - "&amp;Measures!D801)</f>
        <v xml:space="preserve"> - </v>
      </c>
    </row>
    <row r="810" spans="16:17" x14ac:dyDescent="0.35">
      <c r="P810" t="str">
        <f>CONCATENATE(ROW(P810)-2," - ",Components!B810)</f>
        <v xml:space="preserve">808 - </v>
      </c>
      <c r="Q810" t="str">
        <f>CONCATENATE(Measures!B802&amp;" - "&amp;Measures!D802)</f>
        <v xml:space="preserve"> - </v>
      </c>
    </row>
    <row r="811" spans="16:17" x14ac:dyDescent="0.35">
      <c r="P811" t="str">
        <f>CONCATENATE(ROW(P811)-2," - ",Components!B811)</f>
        <v xml:space="preserve">809 - </v>
      </c>
      <c r="Q811" t="str">
        <f>CONCATENATE(Measures!B803&amp;" - "&amp;Measures!D803)</f>
        <v xml:space="preserve"> - </v>
      </c>
    </row>
    <row r="812" spans="16:17" x14ac:dyDescent="0.35">
      <c r="P812" t="str">
        <f>CONCATENATE(ROW(P812)-2," - ",Components!B812)</f>
        <v xml:space="preserve">810 - </v>
      </c>
      <c r="Q812" t="str">
        <f>CONCATENATE(Measures!B804&amp;" - "&amp;Measures!D804)</f>
        <v xml:space="preserve"> - </v>
      </c>
    </row>
    <row r="813" spans="16:17" x14ac:dyDescent="0.35">
      <c r="P813" t="str">
        <f>CONCATENATE(ROW(P813)-2," - ",Components!B813)</f>
        <v xml:space="preserve">811 - </v>
      </c>
      <c r="Q813" t="str">
        <f>CONCATENATE(Measures!B805&amp;" - "&amp;Measures!D805)</f>
        <v xml:space="preserve"> - </v>
      </c>
    </row>
    <row r="814" spans="16:17" x14ac:dyDescent="0.35">
      <c r="P814" t="str">
        <f>CONCATENATE(ROW(P814)-2," - ",Components!B814)</f>
        <v xml:space="preserve">812 - </v>
      </c>
      <c r="Q814" t="str">
        <f>CONCATENATE(Measures!B806&amp;" - "&amp;Measures!D806)</f>
        <v xml:space="preserve"> - </v>
      </c>
    </row>
    <row r="815" spans="16:17" x14ac:dyDescent="0.35">
      <c r="P815" t="str">
        <f>CONCATENATE(ROW(P815)-2," - ",Components!B815)</f>
        <v xml:space="preserve">813 - </v>
      </c>
      <c r="Q815" t="str">
        <f>CONCATENATE(Measures!B807&amp;" - "&amp;Measures!D807)</f>
        <v xml:space="preserve"> - </v>
      </c>
    </row>
    <row r="816" spans="16:17" x14ac:dyDescent="0.35">
      <c r="P816" t="str">
        <f>CONCATENATE(ROW(P816)-2," - ",Components!B816)</f>
        <v xml:space="preserve">814 - </v>
      </c>
      <c r="Q816" t="str">
        <f>CONCATENATE(Measures!B808&amp;" - "&amp;Measures!D808)</f>
        <v xml:space="preserve"> - </v>
      </c>
    </row>
    <row r="817" spans="16:17" x14ac:dyDescent="0.35">
      <c r="P817" t="str">
        <f>CONCATENATE(ROW(P817)-2," - ",Components!B817)</f>
        <v xml:space="preserve">815 - </v>
      </c>
      <c r="Q817" t="str">
        <f>CONCATENATE(Measures!B809&amp;" - "&amp;Measures!D809)</f>
        <v xml:space="preserve"> - </v>
      </c>
    </row>
    <row r="818" spans="16:17" x14ac:dyDescent="0.35">
      <c r="P818" t="str">
        <f>CONCATENATE(ROW(P818)-2," - ",Components!B818)</f>
        <v xml:space="preserve">816 - </v>
      </c>
      <c r="Q818" t="str">
        <f>CONCATENATE(Measures!B810&amp;" - "&amp;Measures!D810)</f>
        <v xml:space="preserve"> - </v>
      </c>
    </row>
    <row r="819" spans="16:17" x14ac:dyDescent="0.35">
      <c r="P819" t="str">
        <f>CONCATENATE(ROW(P819)-2," - ",Components!B819)</f>
        <v xml:space="preserve">817 - </v>
      </c>
      <c r="Q819" t="str">
        <f>CONCATENATE(Measures!B811&amp;" - "&amp;Measures!D811)</f>
        <v xml:space="preserve"> - </v>
      </c>
    </row>
    <row r="820" spans="16:17" x14ac:dyDescent="0.35">
      <c r="P820" t="str">
        <f>CONCATENATE(ROW(P820)-2," - ",Components!B820)</f>
        <v xml:space="preserve">818 - </v>
      </c>
      <c r="Q820" t="str">
        <f>CONCATENATE(Measures!B812&amp;" - "&amp;Measures!D812)</f>
        <v xml:space="preserve"> - </v>
      </c>
    </row>
    <row r="821" spans="16:17" x14ac:dyDescent="0.35">
      <c r="P821" t="str">
        <f>CONCATENATE(ROW(P821)-2," - ",Components!B821)</f>
        <v xml:space="preserve">819 - </v>
      </c>
      <c r="Q821" t="str">
        <f>CONCATENATE(Measures!B813&amp;" - "&amp;Measures!D813)</f>
        <v xml:space="preserve"> - </v>
      </c>
    </row>
    <row r="822" spans="16:17" x14ac:dyDescent="0.35">
      <c r="P822" t="str">
        <f>CONCATENATE(ROW(P822)-2," - ",Components!B822)</f>
        <v xml:space="preserve">820 - </v>
      </c>
      <c r="Q822" t="str">
        <f>CONCATENATE(Measures!B814&amp;" - "&amp;Measures!D814)</f>
        <v xml:space="preserve"> - </v>
      </c>
    </row>
    <row r="823" spans="16:17" x14ac:dyDescent="0.35">
      <c r="P823" t="str">
        <f>CONCATENATE(ROW(P823)-2," - ",Components!B823)</f>
        <v xml:space="preserve">821 - </v>
      </c>
      <c r="Q823" t="str">
        <f>CONCATENATE(Measures!B815&amp;" - "&amp;Measures!D815)</f>
        <v xml:space="preserve"> - </v>
      </c>
    </row>
    <row r="824" spans="16:17" x14ac:dyDescent="0.35">
      <c r="P824" t="str">
        <f>CONCATENATE(ROW(P824)-2," - ",Components!B824)</f>
        <v xml:space="preserve">822 - </v>
      </c>
      <c r="Q824" t="str">
        <f>CONCATENATE(Measures!B816&amp;" - "&amp;Measures!D816)</f>
        <v xml:space="preserve"> - </v>
      </c>
    </row>
    <row r="825" spans="16:17" x14ac:dyDescent="0.35">
      <c r="P825" t="str">
        <f>CONCATENATE(ROW(P825)-2," - ",Components!B825)</f>
        <v xml:space="preserve">823 - </v>
      </c>
      <c r="Q825" t="str">
        <f>CONCATENATE(Measures!B817&amp;" - "&amp;Measures!D817)</f>
        <v xml:space="preserve"> - </v>
      </c>
    </row>
    <row r="826" spans="16:17" x14ac:dyDescent="0.35">
      <c r="P826" t="str">
        <f>CONCATENATE(ROW(P826)-2," - ",Components!B826)</f>
        <v xml:space="preserve">824 - </v>
      </c>
      <c r="Q826" t="str">
        <f>CONCATENATE(Measures!B818&amp;" - "&amp;Measures!D818)</f>
        <v xml:space="preserve"> - </v>
      </c>
    </row>
    <row r="827" spans="16:17" x14ac:dyDescent="0.35">
      <c r="P827" t="str">
        <f>CONCATENATE(ROW(P827)-2," - ",Components!B827)</f>
        <v xml:space="preserve">825 - </v>
      </c>
      <c r="Q827" t="str">
        <f>CONCATENATE(Measures!B819&amp;" - "&amp;Measures!D819)</f>
        <v xml:space="preserve"> - </v>
      </c>
    </row>
    <row r="828" spans="16:17" x14ac:dyDescent="0.35">
      <c r="P828" t="str">
        <f>CONCATENATE(ROW(P828)-2," - ",Components!B828)</f>
        <v xml:space="preserve">826 - </v>
      </c>
      <c r="Q828" t="str">
        <f>CONCATENATE(Measures!B820&amp;" - "&amp;Measures!D820)</f>
        <v xml:space="preserve"> - </v>
      </c>
    </row>
    <row r="829" spans="16:17" x14ac:dyDescent="0.35">
      <c r="P829" t="str">
        <f>CONCATENATE(ROW(P829)-2," - ",Components!B829)</f>
        <v xml:space="preserve">827 - </v>
      </c>
      <c r="Q829" t="str">
        <f>CONCATENATE(Measures!B821&amp;" - "&amp;Measures!D821)</f>
        <v xml:space="preserve"> - </v>
      </c>
    </row>
    <row r="830" spans="16:17" x14ac:dyDescent="0.35">
      <c r="P830" t="str">
        <f>CONCATENATE(ROW(P830)-2," - ",Components!B830)</f>
        <v xml:space="preserve">828 - </v>
      </c>
      <c r="Q830" t="str">
        <f>CONCATENATE(Measures!B822&amp;" - "&amp;Measures!D822)</f>
        <v xml:space="preserve"> - </v>
      </c>
    </row>
    <row r="831" spans="16:17" x14ac:dyDescent="0.35">
      <c r="P831" t="str">
        <f>CONCATENATE(ROW(P831)-2," - ",Components!B831)</f>
        <v xml:space="preserve">829 - </v>
      </c>
      <c r="Q831" t="str">
        <f>CONCATENATE(Measures!B823&amp;" - "&amp;Measures!D823)</f>
        <v xml:space="preserve"> - </v>
      </c>
    </row>
    <row r="832" spans="16:17" x14ac:dyDescent="0.35">
      <c r="P832" t="str">
        <f>CONCATENATE(ROW(P832)-2," - ",Components!B832)</f>
        <v xml:space="preserve">830 - </v>
      </c>
      <c r="Q832" t="str">
        <f>CONCATENATE(Measures!B824&amp;" - "&amp;Measures!D824)</f>
        <v xml:space="preserve"> - </v>
      </c>
    </row>
    <row r="833" spans="16:17" x14ac:dyDescent="0.35">
      <c r="P833" t="str">
        <f>CONCATENATE(ROW(P833)-2," - ",Components!B833)</f>
        <v xml:space="preserve">831 - </v>
      </c>
      <c r="Q833" t="str">
        <f>CONCATENATE(Measures!B825&amp;" - "&amp;Measures!D825)</f>
        <v xml:space="preserve"> - </v>
      </c>
    </row>
    <row r="834" spans="16:17" x14ac:dyDescent="0.35">
      <c r="P834" t="str">
        <f>CONCATENATE(ROW(P834)-2," - ",Components!B834)</f>
        <v xml:space="preserve">832 - </v>
      </c>
      <c r="Q834" t="str">
        <f>CONCATENATE(Measures!B826&amp;" - "&amp;Measures!D826)</f>
        <v xml:space="preserve"> - </v>
      </c>
    </row>
    <row r="835" spans="16:17" x14ac:dyDescent="0.35">
      <c r="P835" t="str">
        <f>CONCATENATE(ROW(P835)-2," - ",Components!B835)</f>
        <v xml:space="preserve">833 - </v>
      </c>
      <c r="Q835" t="str">
        <f>CONCATENATE(Measures!B827&amp;" - "&amp;Measures!D827)</f>
        <v xml:space="preserve"> - </v>
      </c>
    </row>
    <row r="836" spans="16:17" x14ac:dyDescent="0.35">
      <c r="P836" t="str">
        <f>CONCATENATE(ROW(P836)-2," - ",Components!B836)</f>
        <v xml:space="preserve">834 - </v>
      </c>
      <c r="Q836" t="str">
        <f>CONCATENATE(Measures!B828&amp;" - "&amp;Measures!D828)</f>
        <v xml:space="preserve"> - </v>
      </c>
    </row>
    <row r="837" spans="16:17" x14ac:dyDescent="0.35">
      <c r="P837" t="str">
        <f>CONCATENATE(ROW(P837)-2," - ",Components!B837)</f>
        <v xml:space="preserve">835 - </v>
      </c>
      <c r="Q837" t="str">
        <f>CONCATENATE(Measures!B829&amp;" - "&amp;Measures!D829)</f>
        <v xml:space="preserve"> - </v>
      </c>
    </row>
    <row r="838" spans="16:17" x14ac:dyDescent="0.35">
      <c r="P838" t="str">
        <f>CONCATENATE(ROW(P838)-2," - ",Components!B838)</f>
        <v xml:space="preserve">836 - </v>
      </c>
      <c r="Q838" t="str">
        <f>CONCATENATE(Measures!B830&amp;" - "&amp;Measures!D830)</f>
        <v xml:space="preserve"> - </v>
      </c>
    </row>
    <row r="839" spans="16:17" x14ac:dyDescent="0.35">
      <c r="P839" t="str">
        <f>CONCATENATE(ROW(P839)-2," - ",Components!B839)</f>
        <v xml:space="preserve">837 - </v>
      </c>
      <c r="Q839" t="str">
        <f>CONCATENATE(Measures!B831&amp;" - "&amp;Measures!D831)</f>
        <v xml:space="preserve"> - </v>
      </c>
    </row>
    <row r="840" spans="16:17" x14ac:dyDescent="0.35">
      <c r="P840" t="str">
        <f>CONCATENATE(ROW(P840)-2," - ",Components!B840)</f>
        <v xml:space="preserve">838 - </v>
      </c>
      <c r="Q840" t="str">
        <f>CONCATENATE(Measures!B832&amp;" - "&amp;Measures!D832)</f>
        <v xml:space="preserve"> - </v>
      </c>
    </row>
    <row r="841" spans="16:17" x14ac:dyDescent="0.35">
      <c r="P841" t="str">
        <f>CONCATENATE(ROW(P841)-2," - ",Components!B841)</f>
        <v xml:space="preserve">839 - </v>
      </c>
      <c r="Q841" t="str">
        <f>CONCATENATE(Measures!B833&amp;" - "&amp;Measures!D833)</f>
        <v xml:space="preserve"> - </v>
      </c>
    </row>
    <row r="842" spans="16:17" x14ac:dyDescent="0.35">
      <c r="P842" t="str">
        <f>CONCATENATE(ROW(P842)-2," - ",Components!B842)</f>
        <v xml:space="preserve">840 - </v>
      </c>
      <c r="Q842" t="str">
        <f>CONCATENATE(Measures!B834&amp;" - "&amp;Measures!D834)</f>
        <v xml:space="preserve"> - </v>
      </c>
    </row>
    <row r="843" spans="16:17" x14ac:dyDescent="0.35">
      <c r="P843" t="str">
        <f>CONCATENATE(ROW(P843)-2," - ",Components!B843)</f>
        <v xml:space="preserve">841 - </v>
      </c>
      <c r="Q843" t="str">
        <f>CONCATENATE(Measures!B835&amp;" - "&amp;Measures!D835)</f>
        <v xml:space="preserve"> - </v>
      </c>
    </row>
    <row r="844" spans="16:17" x14ac:dyDescent="0.35">
      <c r="P844" t="str">
        <f>CONCATENATE(ROW(P844)-2," - ",Components!B844)</f>
        <v xml:space="preserve">842 - </v>
      </c>
      <c r="Q844" t="str">
        <f>CONCATENATE(Measures!B836&amp;" - "&amp;Measures!D836)</f>
        <v xml:space="preserve"> - </v>
      </c>
    </row>
    <row r="845" spans="16:17" x14ac:dyDescent="0.35">
      <c r="P845" t="str">
        <f>CONCATENATE(ROW(P845)-2," - ",Components!B845)</f>
        <v xml:space="preserve">843 - </v>
      </c>
      <c r="Q845" t="str">
        <f>CONCATENATE(Measures!B837&amp;" - "&amp;Measures!D837)</f>
        <v xml:space="preserve"> - </v>
      </c>
    </row>
    <row r="846" spans="16:17" x14ac:dyDescent="0.35">
      <c r="P846" t="str">
        <f>CONCATENATE(ROW(P846)-2," - ",Components!B846)</f>
        <v xml:space="preserve">844 - </v>
      </c>
      <c r="Q846" t="str">
        <f>CONCATENATE(Measures!B838&amp;" - "&amp;Measures!D838)</f>
        <v xml:space="preserve"> - </v>
      </c>
    </row>
    <row r="847" spans="16:17" x14ac:dyDescent="0.35">
      <c r="P847" t="str">
        <f>CONCATENATE(ROW(P847)-2," - ",Components!B847)</f>
        <v xml:space="preserve">845 - </v>
      </c>
      <c r="Q847" t="str">
        <f>CONCATENATE(Measures!B839&amp;" - "&amp;Measures!D839)</f>
        <v xml:space="preserve"> - </v>
      </c>
    </row>
    <row r="848" spans="16:17" x14ac:dyDescent="0.35">
      <c r="P848" t="str">
        <f>CONCATENATE(ROW(P848)-2," - ",Components!B848)</f>
        <v xml:space="preserve">846 - </v>
      </c>
      <c r="Q848" t="str">
        <f>CONCATENATE(Measures!B840&amp;" - "&amp;Measures!D840)</f>
        <v xml:space="preserve"> - </v>
      </c>
    </row>
    <row r="849" spans="16:17" x14ac:dyDescent="0.35">
      <c r="P849" t="str">
        <f>CONCATENATE(ROW(P849)-2," - ",Components!B849)</f>
        <v xml:space="preserve">847 - </v>
      </c>
      <c r="Q849" t="str">
        <f>CONCATENATE(Measures!B841&amp;" - "&amp;Measures!D841)</f>
        <v xml:space="preserve"> - </v>
      </c>
    </row>
    <row r="850" spans="16:17" x14ac:dyDescent="0.35">
      <c r="P850" t="str">
        <f>CONCATENATE(ROW(P850)-2," - ",Components!B850)</f>
        <v xml:space="preserve">848 - </v>
      </c>
      <c r="Q850" t="str">
        <f>CONCATENATE(Measures!B842&amp;" - "&amp;Measures!D842)</f>
        <v xml:space="preserve"> - </v>
      </c>
    </row>
    <row r="851" spans="16:17" x14ac:dyDescent="0.35">
      <c r="P851" t="str">
        <f>CONCATENATE(ROW(P851)-2," - ",Components!B851)</f>
        <v xml:space="preserve">849 - </v>
      </c>
      <c r="Q851" t="str">
        <f>CONCATENATE(Measures!B843&amp;" - "&amp;Measures!D843)</f>
        <v xml:space="preserve"> - </v>
      </c>
    </row>
    <row r="852" spans="16:17" x14ac:dyDescent="0.35">
      <c r="P852" t="str">
        <f>CONCATENATE(ROW(P852)-2," - ",Components!B852)</f>
        <v xml:space="preserve">850 - </v>
      </c>
      <c r="Q852" t="str">
        <f>CONCATENATE(Measures!B844&amp;" - "&amp;Measures!D844)</f>
        <v xml:space="preserve"> - </v>
      </c>
    </row>
    <row r="853" spans="16:17" x14ac:dyDescent="0.35">
      <c r="P853" t="str">
        <f>CONCATENATE(ROW(P853)-2," - ",Components!B853)</f>
        <v xml:space="preserve">851 - </v>
      </c>
      <c r="Q853" t="str">
        <f>CONCATENATE(Measures!B845&amp;" - "&amp;Measures!D845)</f>
        <v xml:space="preserve"> - </v>
      </c>
    </row>
    <row r="854" spans="16:17" x14ac:dyDescent="0.35">
      <c r="P854" t="str">
        <f>CONCATENATE(ROW(P854)-2," - ",Components!B854)</f>
        <v xml:space="preserve">852 - </v>
      </c>
      <c r="Q854" t="str">
        <f>CONCATENATE(Measures!B846&amp;" - "&amp;Measures!D846)</f>
        <v xml:space="preserve"> - </v>
      </c>
    </row>
    <row r="855" spans="16:17" x14ac:dyDescent="0.35">
      <c r="P855" t="str">
        <f>CONCATENATE(ROW(P855)-2," - ",Components!B855)</f>
        <v xml:space="preserve">853 - </v>
      </c>
      <c r="Q855" t="str">
        <f>CONCATENATE(Measures!B847&amp;" - "&amp;Measures!D847)</f>
        <v xml:space="preserve"> - </v>
      </c>
    </row>
    <row r="856" spans="16:17" x14ac:dyDescent="0.35">
      <c r="P856" t="str">
        <f>CONCATENATE(ROW(P856)-2," - ",Components!B856)</f>
        <v xml:space="preserve">854 - </v>
      </c>
      <c r="Q856" t="str">
        <f>CONCATENATE(Measures!B848&amp;" - "&amp;Measures!D848)</f>
        <v xml:space="preserve"> - </v>
      </c>
    </row>
    <row r="857" spans="16:17" x14ac:dyDescent="0.35">
      <c r="P857" t="str">
        <f>CONCATENATE(ROW(P857)-2," - ",Components!B857)</f>
        <v xml:space="preserve">855 - </v>
      </c>
      <c r="Q857" t="str">
        <f>CONCATENATE(Measures!B849&amp;" - "&amp;Measures!D849)</f>
        <v xml:space="preserve"> - </v>
      </c>
    </row>
    <row r="858" spans="16:17" x14ac:dyDescent="0.35">
      <c r="P858" t="str">
        <f>CONCATENATE(ROW(P858)-2," - ",Components!B858)</f>
        <v xml:space="preserve">856 - </v>
      </c>
      <c r="Q858" t="str">
        <f>CONCATENATE(Measures!B850&amp;" - "&amp;Measures!D850)</f>
        <v xml:space="preserve"> - </v>
      </c>
    </row>
    <row r="859" spans="16:17" x14ac:dyDescent="0.35">
      <c r="P859" t="str">
        <f>CONCATENATE(ROW(P859)-2," - ",Components!B859)</f>
        <v xml:space="preserve">857 - </v>
      </c>
      <c r="Q859" t="str">
        <f>CONCATENATE(Measures!B851&amp;" - "&amp;Measures!D851)</f>
        <v xml:space="preserve"> - </v>
      </c>
    </row>
    <row r="860" spans="16:17" x14ac:dyDescent="0.35">
      <c r="P860" t="str">
        <f>CONCATENATE(ROW(P860)-2," - ",Components!B860)</f>
        <v xml:space="preserve">858 - </v>
      </c>
      <c r="Q860" t="str">
        <f>CONCATENATE(Measures!B852&amp;" - "&amp;Measures!D852)</f>
        <v xml:space="preserve"> - </v>
      </c>
    </row>
    <row r="861" spans="16:17" x14ac:dyDescent="0.35">
      <c r="P861" t="str">
        <f>CONCATENATE(ROW(P861)-2," - ",Components!B861)</f>
        <v xml:space="preserve">859 - </v>
      </c>
      <c r="Q861" t="str">
        <f>CONCATENATE(Measures!B853&amp;" - "&amp;Measures!D853)</f>
        <v xml:space="preserve"> - </v>
      </c>
    </row>
    <row r="862" spans="16:17" x14ac:dyDescent="0.35">
      <c r="P862" t="str">
        <f>CONCATENATE(ROW(P862)-2," - ",Components!B862)</f>
        <v xml:space="preserve">860 - </v>
      </c>
      <c r="Q862" t="str">
        <f>CONCATENATE(Measures!B854&amp;" - "&amp;Measures!D854)</f>
        <v xml:space="preserve"> - </v>
      </c>
    </row>
    <row r="863" spans="16:17" x14ac:dyDescent="0.35">
      <c r="P863" t="str">
        <f>CONCATENATE(ROW(P863)-2," - ",Components!B863)</f>
        <v xml:space="preserve">861 - </v>
      </c>
      <c r="Q863" t="str">
        <f>CONCATENATE(Measures!B855&amp;" - "&amp;Measures!D855)</f>
        <v xml:space="preserve"> - </v>
      </c>
    </row>
    <row r="864" spans="16:17" x14ac:dyDescent="0.35">
      <c r="P864" t="str">
        <f>CONCATENATE(ROW(P864)-2," - ",Components!B864)</f>
        <v xml:space="preserve">862 - </v>
      </c>
      <c r="Q864" t="str">
        <f>CONCATENATE(Measures!B856&amp;" - "&amp;Measures!D856)</f>
        <v xml:space="preserve"> - </v>
      </c>
    </row>
    <row r="865" spans="16:17" x14ac:dyDescent="0.35">
      <c r="P865" t="str">
        <f>CONCATENATE(ROW(P865)-2," - ",Components!B865)</f>
        <v xml:space="preserve">863 - </v>
      </c>
      <c r="Q865" t="str">
        <f>CONCATENATE(Measures!B857&amp;" - "&amp;Measures!D857)</f>
        <v xml:space="preserve"> - </v>
      </c>
    </row>
    <row r="866" spans="16:17" x14ac:dyDescent="0.35">
      <c r="P866" t="str">
        <f>CONCATENATE(ROW(P866)-2," - ",Components!B866)</f>
        <v xml:space="preserve">864 - </v>
      </c>
      <c r="Q866" t="str">
        <f>CONCATENATE(Measures!B858&amp;" - "&amp;Measures!D858)</f>
        <v xml:space="preserve"> - </v>
      </c>
    </row>
    <row r="867" spans="16:17" x14ac:dyDescent="0.35">
      <c r="P867" t="str">
        <f>CONCATENATE(ROW(P867)-2," - ",Components!B867)</f>
        <v xml:space="preserve">865 - </v>
      </c>
      <c r="Q867" t="str">
        <f>CONCATENATE(Measures!B859&amp;" - "&amp;Measures!D859)</f>
        <v xml:space="preserve"> - </v>
      </c>
    </row>
    <row r="868" spans="16:17" x14ac:dyDescent="0.35">
      <c r="P868" t="str">
        <f>CONCATENATE(ROW(P868)-2," - ",Components!B868)</f>
        <v xml:space="preserve">866 - </v>
      </c>
      <c r="Q868" t="str">
        <f>CONCATENATE(Measures!B860&amp;" - "&amp;Measures!D860)</f>
        <v xml:space="preserve"> - </v>
      </c>
    </row>
    <row r="869" spans="16:17" x14ac:dyDescent="0.35">
      <c r="P869" t="str">
        <f>CONCATENATE(ROW(P869)-2," - ",Components!B869)</f>
        <v xml:space="preserve">867 - </v>
      </c>
      <c r="Q869" t="str">
        <f>CONCATENATE(Measures!B861&amp;" - "&amp;Measures!D861)</f>
        <v xml:space="preserve"> - </v>
      </c>
    </row>
    <row r="870" spans="16:17" x14ac:dyDescent="0.35">
      <c r="P870" t="str">
        <f>CONCATENATE(ROW(P870)-2," - ",Components!B870)</f>
        <v xml:space="preserve">868 - </v>
      </c>
      <c r="Q870" t="str">
        <f>CONCATENATE(Measures!B862&amp;" - "&amp;Measures!D862)</f>
        <v xml:space="preserve"> - </v>
      </c>
    </row>
    <row r="871" spans="16:17" x14ac:dyDescent="0.35">
      <c r="P871" t="str">
        <f>CONCATENATE(ROW(P871)-2," - ",Components!B871)</f>
        <v xml:space="preserve">869 - </v>
      </c>
      <c r="Q871" t="str">
        <f>CONCATENATE(Measures!B863&amp;" - "&amp;Measures!D863)</f>
        <v xml:space="preserve"> - </v>
      </c>
    </row>
    <row r="872" spans="16:17" x14ac:dyDescent="0.35">
      <c r="P872" t="str">
        <f>CONCATENATE(ROW(P872)-2," - ",Components!B872)</f>
        <v xml:space="preserve">870 - </v>
      </c>
      <c r="Q872" t="str">
        <f>CONCATENATE(Measures!B864&amp;" - "&amp;Measures!D864)</f>
        <v xml:space="preserve"> - </v>
      </c>
    </row>
    <row r="873" spans="16:17" x14ac:dyDescent="0.35">
      <c r="P873" t="str">
        <f>CONCATENATE(ROW(P873)-2," - ",Components!B873)</f>
        <v xml:space="preserve">871 - </v>
      </c>
      <c r="Q873" t="str">
        <f>CONCATENATE(Measures!B865&amp;" - "&amp;Measures!D865)</f>
        <v xml:space="preserve"> - </v>
      </c>
    </row>
    <row r="874" spans="16:17" x14ac:dyDescent="0.35">
      <c r="P874" t="str">
        <f>CONCATENATE(ROW(P874)-2," - ",Components!B874)</f>
        <v xml:space="preserve">872 - </v>
      </c>
      <c r="Q874" t="str">
        <f>CONCATENATE(Measures!B866&amp;" - "&amp;Measures!D866)</f>
        <v xml:space="preserve"> - </v>
      </c>
    </row>
    <row r="875" spans="16:17" x14ac:dyDescent="0.35">
      <c r="P875" t="str">
        <f>CONCATENATE(ROW(P875)-2," - ",Components!B875)</f>
        <v xml:space="preserve">873 - </v>
      </c>
      <c r="Q875" t="str">
        <f>CONCATENATE(Measures!B867&amp;" - "&amp;Measures!D867)</f>
        <v xml:space="preserve"> - </v>
      </c>
    </row>
    <row r="876" spans="16:17" x14ac:dyDescent="0.35">
      <c r="P876" t="str">
        <f>CONCATENATE(ROW(P876)-2," - ",Components!B876)</f>
        <v xml:space="preserve">874 - </v>
      </c>
      <c r="Q876" t="str">
        <f>CONCATENATE(Measures!B868&amp;" - "&amp;Measures!D868)</f>
        <v xml:space="preserve"> - </v>
      </c>
    </row>
    <row r="877" spans="16:17" x14ac:dyDescent="0.35">
      <c r="P877" t="str">
        <f>CONCATENATE(ROW(P877)-2," - ",Components!B877)</f>
        <v xml:space="preserve">875 - </v>
      </c>
      <c r="Q877" t="str">
        <f>CONCATENATE(Measures!B869&amp;" - "&amp;Measures!D869)</f>
        <v xml:space="preserve"> - </v>
      </c>
    </row>
    <row r="878" spans="16:17" x14ac:dyDescent="0.35">
      <c r="P878" t="str">
        <f>CONCATENATE(ROW(P878)-2," - ",Components!B878)</f>
        <v xml:space="preserve">876 - </v>
      </c>
      <c r="Q878" t="str">
        <f>CONCATENATE(Measures!B870&amp;" - "&amp;Measures!D870)</f>
        <v xml:space="preserve"> - </v>
      </c>
    </row>
    <row r="879" spans="16:17" x14ac:dyDescent="0.35">
      <c r="P879" t="str">
        <f>CONCATENATE(ROW(P879)-2," - ",Components!B879)</f>
        <v xml:space="preserve">877 - </v>
      </c>
      <c r="Q879" t="str">
        <f>CONCATENATE(Measures!B871&amp;" - "&amp;Measures!D871)</f>
        <v xml:space="preserve"> - </v>
      </c>
    </row>
    <row r="880" spans="16:17" x14ac:dyDescent="0.35">
      <c r="P880" t="str">
        <f>CONCATENATE(ROW(P880)-2," - ",Components!B880)</f>
        <v xml:space="preserve">878 - </v>
      </c>
      <c r="Q880" t="str">
        <f>CONCATENATE(Measures!B872&amp;" - "&amp;Measures!D872)</f>
        <v xml:space="preserve"> - </v>
      </c>
    </row>
    <row r="881" spans="16:17" x14ac:dyDescent="0.35">
      <c r="P881" t="str">
        <f>CONCATENATE(ROW(P881)-2," - ",Components!B881)</f>
        <v xml:space="preserve">879 - </v>
      </c>
      <c r="Q881" t="str">
        <f>CONCATENATE(Measures!B873&amp;" - "&amp;Measures!D873)</f>
        <v xml:space="preserve"> - </v>
      </c>
    </row>
    <row r="882" spans="16:17" x14ac:dyDescent="0.35">
      <c r="P882" t="str">
        <f>CONCATENATE(ROW(P882)-2," - ",Components!B882)</f>
        <v xml:space="preserve">880 - </v>
      </c>
      <c r="Q882" t="str">
        <f>CONCATENATE(Measures!B874&amp;" - "&amp;Measures!D874)</f>
        <v xml:space="preserve"> - </v>
      </c>
    </row>
    <row r="883" spans="16:17" x14ac:dyDescent="0.35">
      <c r="P883" t="str">
        <f>CONCATENATE(ROW(P883)-2," - ",Components!B883)</f>
        <v xml:space="preserve">881 - </v>
      </c>
      <c r="Q883" t="str">
        <f>CONCATENATE(Measures!B875&amp;" - "&amp;Measures!D875)</f>
        <v xml:space="preserve"> - </v>
      </c>
    </row>
    <row r="884" spans="16:17" x14ac:dyDescent="0.35">
      <c r="P884" t="str">
        <f>CONCATENATE(ROW(P884)-2," - ",Components!B884)</f>
        <v xml:space="preserve">882 - </v>
      </c>
      <c r="Q884" t="str">
        <f>CONCATENATE(Measures!B876&amp;" - "&amp;Measures!D876)</f>
        <v xml:space="preserve"> - </v>
      </c>
    </row>
    <row r="885" spans="16:17" x14ac:dyDescent="0.35">
      <c r="P885" t="str">
        <f>CONCATENATE(ROW(P885)-2," - ",Components!B885)</f>
        <v xml:space="preserve">883 - </v>
      </c>
      <c r="Q885" t="str">
        <f>CONCATENATE(Measures!B877&amp;" - "&amp;Measures!D877)</f>
        <v xml:space="preserve"> - </v>
      </c>
    </row>
    <row r="886" spans="16:17" x14ac:dyDescent="0.35">
      <c r="P886" t="str">
        <f>CONCATENATE(ROW(P886)-2," - ",Components!B886)</f>
        <v xml:space="preserve">884 - </v>
      </c>
      <c r="Q886" t="str">
        <f>CONCATENATE(Measures!B878&amp;" - "&amp;Measures!D878)</f>
        <v xml:space="preserve"> - </v>
      </c>
    </row>
    <row r="887" spans="16:17" x14ac:dyDescent="0.35">
      <c r="P887" t="str">
        <f>CONCATENATE(ROW(P887)-2," - ",Components!B887)</f>
        <v xml:space="preserve">885 - </v>
      </c>
      <c r="Q887" t="str">
        <f>CONCATENATE(Measures!B879&amp;" - "&amp;Measures!D879)</f>
        <v xml:space="preserve"> - </v>
      </c>
    </row>
    <row r="888" spans="16:17" x14ac:dyDescent="0.35">
      <c r="P888" t="str">
        <f>CONCATENATE(ROW(P888)-2," - ",Components!B888)</f>
        <v xml:space="preserve">886 - </v>
      </c>
      <c r="Q888" t="str">
        <f>CONCATENATE(Measures!B880&amp;" - "&amp;Measures!D880)</f>
        <v xml:space="preserve"> - </v>
      </c>
    </row>
    <row r="889" spans="16:17" x14ac:dyDescent="0.35">
      <c r="P889" t="str">
        <f>CONCATENATE(ROW(P889)-2," - ",Components!B889)</f>
        <v xml:space="preserve">887 - </v>
      </c>
      <c r="Q889" t="str">
        <f>CONCATENATE(Measures!B881&amp;" - "&amp;Measures!D881)</f>
        <v xml:space="preserve"> - </v>
      </c>
    </row>
    <row r="890" spans="16:17" x14ac:dyDescent="0.35">
      <c r="P890" t="str">
        <f>CONCATENATE(ROW(P890)-2," - ",Components!B890)</f>
        <v xml:space="preserve">888 - </v>
      </c>
      <c r="Q890" t="str">
        <f>CONCATENATE(Measures!B882&amp;" - "&amp;Measures!D882)</f>
        <v xml:space="preserve"> - </v>
      </c>
    </row>
    <row r="891" spans="16:17" x14ac:dyDescent="0.35">
      <c r="P891" t="str">
        <f>CONCATENATE(ROW(P891)-2," - ",Components!B891)</f>
        <v xml:space="preserve">889 - </v>
      </c>
      <c r="Q891" t="str">
        <f>CONCATENATE(Measures!B883&amp;" - "&amp;Measures!D883)</f>
        <v xml:space="preserve"> - </v>
      </c>
    </row>
    <row r="892" spans="16:17" x14ac:dyDescent="0.35">
      <c r="P892" t="str">
        <f>CONCATENATE(ROW(P892)-2," - ",Components!B892)</f>
        <v xml:space="preserve">890 - </v>
      </c>
      <c r="Q892" t="str">
        <f>CONCATENATE(Measures!B884&amp;" - "&amp;Measures!D884)</f>
        <v xml:space="preserve"> - </v>
      </c>
    </row>
    <row r="893" spans="16:17" x14ac:dyDescent="0.35">
      <c r="P893" t="str">
        <f>CONCATENATE(ROW(P893)-2," - ",Components!B893)</f>
        <v xml:space="preserve">891 - </v>
      </c>
      <c r="Q893" t="str">
        <f>CONCATENATE(Measures!B885&amp;" - "&amp;Measures!D885)</f>
        <v xml:space="preserve"> - </v>
      </c>
    </row>
    <row r="894" spans="16:17" x14ac:dyDescent="0.35">
      <c r="P894" t="str">
        <f>CONCATENATE(ROW(P894)-2," - ",Components!B894)</f>
        <v xml:space="preserve">892 - </v>
      </c>
      <c r="Q894" t="str">
        <f>CONCATENATE(Measures!B886&amp;" - "&amp;Measures!D886)</f>
        <v xml:space="preserve"> - </v>
      </c>
    </row>
    <row r="895" spans="16:17" x14ac:dyDescent="0.35">
      <c r="P895" t="str">
        <f>CONCATENATE(ROW(P895)-2," - ",Components!B895)</f>
        <v xml:space="preserve">893 - </v>
      </c>
      <c r="Q895" t="str">
        <f>CONCATENATE(Measures!B887&amp;" - "&amp;Measures!D887)</f>
        <v xml:space="preserve"> - </v>
      </c>
    </row>
    <row r="896" spans="16:17" x14ac:dyDescent="0.35">
      <c r="P896" t="str">
        <f>CONCATENATE(ROW(P896)-2," - ",Components!B896)</f>
        <v xml:space="preserve">894 - </v>
      </c>
      <c r="Q896" t="str">
        <f>CONCATENATE(Measures!B888&amp;" - "&amp;Measures!D888)</f>
        <v xml:space="preserve"> - </v>
      </c>
    </row>
    <row r="897" spans="16:17" x14ac:dyDescent="0.35">
      <c r="P897" t="str">
        <f>CONCATENATE(ROW(P897)-2," - ",Components!B897)</f>
        <v xml:space="preserve">895 - </v>
      </c>
      <c r="Q897" t="str">
        <f>CONCATENATE(Measures!B889&amp;" - "&amp;Measures!D889)</f>
        <v xml:space="preserve"> - </v>
      </c>
    </row>
    <row r="898" spans="16:17" x14ac:dyDescent="0.35">
      <c r="P898" t="str">
        <f>CONCATENATE(ROW(P898)-2," - ",Components!B898)</f>
        <v xml:space="preserve">896 - </v>
      </c>
      <c r="Q898" t="str">
        <f>CONCATENATE(Measures!B890&amp;" - "&amp;Measures!D890)</f>
        <v xml:space="preserve"> - </v>
      </c>
    </row>
    <row r="899" spans="16:17" x14ac:dyDescent="0.35">
      <c r="P899" t="str">
        <f>CONCATENATE(ROW(P899)-2," - ",Components!B899)</f>
        <v xml:space="preserve">897 - </v>
      </c>
      <c r="Q899" t="str">
        <f>CONCATENATE(Measures!B891&amp;" - "&amp;Measures!D891)</f>
        <v xml:space="preserve"> - </v>
      </c>
    </row>
    <row r="900" spans="16:17" x14ac:dyDescent="0.35">
      <c r="P900" t="str">
        <f>CONCATENATE(ROW(P900)-2," - ",Components!B900)</f>
        <v xml:space="preserve">898 - </v>
      </c>
      <c r="Q900" t="str">
        <f>CONCATENATE(Measures!B892&amp;" - "&amp;Measures!D892)</f>
        <v xml:space="preserve"> - </v>
      </c>
    </row>
    <row r="901" spans="16:17" x14ac:dyDescent="0.35">
      <c r="P901" t="str">
        <f>CONCATENATE(ROW(P901)-2," - ",Components!B901)</f>
        <v xml:space="preserve">899 - </v>
      </c>
      <c r="Q901" t="str">
        <f>CONCATENATE(Measures!B893&amp;" - "&amp;Measures!D893)</f>
        <v xml:space="preserve"> - </v>
      </c>
    </row>
    <row r="902" spans="16:17" x14ac:dyDescent="0.35">
      <c r="P902" t="str">
        <f>CONCATENATE(ROW(P902)-2," - ",Components!B902)</f>
        <v xml:space="preserve">900 - </v>
      </c>
      <c r="Q902" t="str">
        <f>CONCATENATE(Measures!B894&amp;" - "&amp;Measures!D894)</f>
        <v xml:space="preserve"> - </v>
      </c>
    </row>
    <row r="903" spans="16:17" x14ac:dyDescent="0.35">
      <c r="P903" t="str">
        <f>CONCATENATE(ROW(P903)-2," - ",Components!B903)</f>
        <v xml:space="preserve">901 - </v>
      </c>
      <c r="Q903" t="str">
        <f>CONCATENATE(Measures!B895&amp;" - "&amp;Measures!D895)</f>
        <v xml:space="preserve"> - </v>
      </c>
    </row>
    <row r="904" spans="16:17" x14ac:dyDescent="0.35">
      <c r="P904" t="str">
        <f>CONCATENATE(ROW(P904)-2," - ",Components!B904)</f>
        <v xml:space="preserve">902 - </v>
      </c>
      <c r="Q904" t="str">
        <f>CONCATENATE(Measures!B896&amp;" - "&amp;Measures!D896)</f>
        <v xml:space="preserve"> - </v>
      </c>
    </row>
    <row r="905" spans="16:17" x14ac:dyDescent="0.35">
      <c r="P905" t="str">
        <f>CONCATENATE(ROW(P905)-2," - ",Components!B905)</f>
        <v xml:space="preserve">903 - </v>
      </c>
      <c r="Q905" t="str">
        <f>CONCATENATE(Measures!B897&amp;" - "&amp;Measures!D897)</f>
        <v xml:space="preserve"> - </v>
      </c>
    </row>
    <row r="906" spans="16:17" x14ac:dyDescent="0.35">
      <c r="P906" t="str">
        <f>CONCATENATE(ROW(P906)-2," - ",Components!B906)</f>
        <v xml:space="preserve">904 - </v>
      </c>
      <c r="Q906" t="str">
        <f>CONCATENATE(Measures!B898&amp;" - "&amp;Measures!D898)</f>
        <v xml:space="preserve"> - </v>
      </c>
    </row>
    <row r="907" spans="16:17" x14ac:dyDescent="0.35">
      <c r="P907" t="str">
        <f>CONCATENATE(ROW(P907)-2," - ",Components!B907)</f>
        <v xml:space="preserve">905 - </v>
      </c>
      <c r="Q907" t="str">
        <f>CONCATENATE(Measures!B899&amp;" - "&amp;Measures!D899)</f>
        <v xml:space="preserve"> - </v>
      </c>
    </row>
    <row r="908" spans="16:17" x14ac:dyDescent="0.35">
      <c r="P908" t="str">
        <f>CONCATENATE(ROW(P908)-2," - ",Components!B908)</f>
        <v xml:space="preserve">906 - </v>
      </c>
      <c r="Q908" t="str">
        <f>CONCATENATE(Measures!B900&amp;" - "&amp;Measures!D900)</f>
        <v xml:space="preserve"> - </v>
      </c>
    </row>
    <row r="909" spans="16:17" x14ac:dyDescent="0.35">
      <c r="P909" t="str">
        <f>CONCATENATE(ROW(P909)-2," - ",Components!B909)</f>
        <v xml:space="preserve">907 - </v>
      </c>
      <c r="Q909" t="str">
        <f>CONCATENATE(Measures!B901&amp;" - "&amp;Measures!D901)</f>
        <v xml:space="preserve"> - </v>
      </c>
    </row>
    <row r="910" spans="16:17" x14ac:dyDescent="0.35">
      <c r="P910" t="str">
        <f>CONCATENATE(ROW(P910)-2," - ",Components!B910)</f>
        <v xml:space="preserve">908 - </v>
      </c>
      <c r="Q910" t="str">
        <f>CONCATENATE(Measures!B902&amp;" - "&amp;Measures!D902)</f>
        <v xml:space="preserve"> - </v>
      </c>
    </row>
    <row r="911" spans="16:17" x14ac:dyDescent="0.35">
      <c r="P911" t="str">
        <f>CONCATENATE(ROW(P911)-2," - ",Components!B911)</f>
        <v xml:space="preserve">909 - </v>
      </c>
      <c r="Q911" t="str">
        <f>CONCATENATE(Measures!B903&amp;" - "&amp;Measures!D903)</f>
        <v xml:space="preserve"> - </v>
      </c>
    </row>
    <row r="912" spans="16:17" x14ac:dyDescent="0.35">
      <c r="P912" t="str">
        <f>CONCATENATE(ROW(P912)-2," - ",Components!B912)</f>
        <v xml:space="preserve">910 - </v>
      </c>
      <c r="Q912" t="str">
        <f>CONCATENATE(Measures!B904&amp;" - "&amp;Measures!D904)</f>
        <v xml:space="preserve"> - </v>
      </c>
    </row>
    <row r="913" spans="16:17" x14ac:dyDescent="0.35">
      <c r="P913" t="str">
        <f>CONCATENATE(ROW(P913)-2," - ",Components!B913)</f>
        <v xml:space="preserve">911 - </v>
      </c>
      <c r="Q913" t="str">
        <f>CONCATENATE(Measures!B905&amp;" - "&amp;Measures!D905)</f>
        <v xml:space="preserve"> - </v>
      </c>
    </row>
    <row r="914" spans="16:17" x14ac:dyDescent="0.35">
      <c r="P914" t="str">
        <f>CONCATENATE(ROW(P914)-2," - ",Components!B914)</f>
        <v xml:space="preserve">912 - </v>
      </c>
      <c r="Q914" t="str">
        <f>CONCATENATE(Measures!B906&amp;" - "&amp;Measures!D906)</f>
        <v xml:space="preserve"> - </v>
      </c>
    </row>
    <row r="915" spans="16:17" x14ac:dyDescent="0.35">
      <c r="P915" t="str">
        <f>CONCATENATE(ROW(P915)-2," - ",Components!B915)</f>
        <v xml:space="preserve">913 - </v>
      </c>
      <c r="Q915" t="str">
        <f>CONCATENATE(Measures!B907&amp;" - "&amp;Measures!D907)</f>
        <v xml:space="preserve"> - </v>
      </c>
    </row>
    <row r="916" spans="16:17" x14ac:dyDescent="0.35">
      <c r="P916" t="str">
        <f>CONCATENATE(ROW(P916)-2," - ",Components!B916)</f>
        <v xml:space="preserve">914 - </v>
      </c>
      <c r="Q916" t="str">
        <f>CONCATENATE(Measures!B908&amp;" - "&amp;Measures!D908)</f>
        <v xml:space="preserve"> - </v>
      </c>
    </row>
    <row r="917" spans="16:17" x14ac:dyDescent="0.35">
      <c r="P917" t="str">
        <f>CONCATENATE(ROW(P917)-2," - ",Components!B917)</f>
        <v xml:space="preserve">915 - </v>
      </c>
      <c r="Q917" t="str">
        <f>CONCATENATE(Measures!B909&amp;" - "&amp;Measures!D909)</f>
        <v xml:space="preserve"> - </v>
      </c>
    </row>
    <row r="918" spans="16:17" x14ac:dyDescent="0.35">
      <c r="P918" t="str">
        <f>CONCATENATE(ROW(P918)-2," - ",Components!B918)</f>
        <v xml:space="preserve">916 - </v>
      </c>
      <c r="Q918" t="str">
        <f>CONCATENATE(Measures!B910&amp;" - "&amp;Measures!D910)</f>
        <v xml:space="preserve"> - </v>
      </c>
    </row>
    <row r="919" spans="16:17" x14ac:dyDescent="0.35">
      <c r="P919" t="str">
        <f>CONCATENATE(ROW(P919)-2," - ",Components!B919)</f>
        <v xml:space="preserve">917 - </v>
      </c>
      <c r="Q919" t="str">
        <f>CONCATENATE(Measures!B911&amp;" - "&amp;Measures!D911)</f>
        <v xml:space="preserve"> - </v>
      </c>
    </row>
    <row r="920" spans="16:17" x14ac:dyDescent="0.35">
      <c r="P920" t="str">
        <f>CONCATENATE(ROW(P920)-2," - ",Components!B920)</f>
        <v xml:space="preserve">918 - </v>
      </c>
      <c r="Q920" t="str">
        <f>CONCATENATE(Measures!B912&amp;" - "&amp;Measures!D912)</f>
        <v xml:space="preserve"> - </v>
      </c>
    </row>
    <row r="921" spans="16:17" x14ac:dyDescent="0.35">
      <c r="P921" t="str">
        <f>CONCATENATE(ROW(P921)-2," - ",Components!B921)</f>
        <v xml:space="preserve">919 - </v>
      </c>
      <c r="Q921" t="str">
        <f>CONCATENATE(Measures!B913&amp;" - "&amp;Measures!D913)</f>
        <v xml:space="preserve"> - </v>
      </c>
    </row>
    <row r="922" spans="16:17" x14ac:dyDescent="0.35">
      <c r="P922" t="str">
        <f>CONCATENATE(ROW(P922)-2," - ",Components!B922)</f>
        <v xml:space="preserve">920 - </v>
      </c>
      <c r="Q922" t="str">
        <f>CONCATENATE(Measures!B914&amp;" - "&amp;Measures!D914)</f>
        <v xml:space="preserve"> - </v>
      </c>
    </row>
    <row r="923" spans="16:17" x14ac:dyDescent="0.35">
      <c r="P923" t="str">
        <f>CONCATENATE(ROW(P923)-2," - ",Components!B923)</f>
        <v xml:space="preserve">921 - </v>
      </c>
      <c r="Q923" t="str">
        <f>CONCATENATE(Measures!B915&amp;" - "&amp;Measures!D915)</f>
        <v xml:space="preserve"> - </v>
      </c>
    </row>
    <row r="924" spans="16:17" x14ac:dyDescent="0.35">
      <c r="P924" t="str">
        <f>CONCATENATE(ROW(P924)-2," - ",Components!B924)</f>
        <v xml:space="preserve">922 - </v>
      </c>
      <c r="Q924" t="str">
        <f>CONCATENATE(Measures!B916&amp;" - "&amp;Measures!D916)</f>
        <v xml:space="preserve"> - </v>
      </c>
    </row>
    <row r="925" spans="16:17" x14ac:dyDescent="0.35">
      <c r="P925" t="str">
        <f>CONCATENATE(ROW(P925)-2," - ",Components!B925)</f>
        <v xml:space="preserve">923 - </v>
      </c>
      <c r="Q925" t="str">
        <f>CONCATENATE(Measures!B917&amp;" - "&amp;Measures!D917)</f>
        <v xml:space="preserve"> - </v>
      </c>
    </row>
    <row r="926" spans="16:17" x14ac:dyDescent="0.35">
      <c r="P926" t="str">
        <f>CONCATENATE(ROW(P926)-2," - ",Components!B926)</f>
        <v xml:space="preserve">924 - </v>
      </c>
      <c r="Q926" t="str">
        <f>CONCATENATE(Measures!B918&amp;" - "&amp;Measures!D918)</f>
        <v xml:space="preserve"> - </v>
      </c>
    </row>
    <row r="927" spans="16:17" x14ac:dyDescent="0.35">
      <c r="P927" t="str">
        <f>CONCATENATE(ROW(P927)-2," - ",Components!B927)</f>
        <v xml:space="preserve">925 - </v>
      </c>
      <c r="Q927" t="str">
        <f>CONCATENATE(Measures!B919&amp;" - "&amp;Measures!D919)</f>
        <v xml:space="preserve"> - </v>
      </c>
    </row>
    <row r="928" spans="16:17" x14ac:dyDescent="0.35">
      <c r="P928" t="str">
        <f>CONCATENATE(ROW(P928)-2," - ",Components!B928)</f>
        <v xml:space="preserve">926 - </v>
      </c>
      <c r="Q928" t="str">
        <f>CONCATENATE(Measures!B920&amp;" - "&amp;Measures!D920)</f>
        <v xml:space="preserve"> - </v>
      </c>
    </row>
    <row r="929" spans="16:17" x14ac:dyDescent="0.35">
      <c r="P929" t="str">
        <f>CONCATENATE(ROW(P929)-2," - ",Components!B929)</f>
        <v xml:space="preserve">927 - </v>
      </c>
      <c r="Q929" t="str">
        <f>CONCATENATE(Measures!B921&amp;" - "&amp;Measures!D921)</f>
        <v xml:space="preserve"> - </v>
      </c>
    </row>
    <row r="930" spans="16:17" x14ac:dyDescent="0.35">
      <c r="P930" t="str">
        <f>CONCATENATE(ROW(P930)-2," - ",Components!B930)</f>
        <v xml:space="preserve">928 - </v>
      </c>
      <c r="Q930" t="str">
        <f>CONCATENATE(Measures!B922&amp;" - "&amp;Measures!D922)</f>
        <v xml:space="preserve"> - </v>
      </c>
    </row>
    <row r="931" spans="16:17" x14ac:dyDescent="0.35">
      <c r="P931" t="str">
        <f>CONCATENATE(ROW(P931)-2," - ",Components!B931)</f>
        <v xml:space="preserve">929 - </v>
      </c>
      <c r="Q931" t="str">
        <f>CONCATENATE(Measures!B923&amp;" - "&amp;Measures!D923)</f>
        <v xml:space="preserve"> - </v>
      </c>
    </row>
    <row r="932" spans="16:17" x14ac:dyDescent="0.35">
      <c r="P932" t="str">
        <f>CONCATENATE(ROW(P932)-2," - ",Components!B932)</f>
        <v xml:space="preserve">930 - </v>
      </c>
      <c r="Q932" t="str">
        <f>CONCATENATE(Measures!B924&amp;" - "&amp;Measures!D924)</f>
        <v xml:space="preserve"> - </v>
      </c>
    </row>
    <row r="933" spans="16:17" x14ac:dyDescent="0.35">
      <c r="P933" t="str">
        <f>CONCATENATE(ROW(P933)-2," - ",Components!B933)</f>
        <v xml:space="preserve">931 - </v>
      </c>
      <c r="Q933" t="str">
        <f>CONCATENATE(Measures!B925&amp;" - "&amp;Measures!D925)</f>
        <v xml:space="preserve"> - </v>
      </c>
    </row>
    <row r="934" spans="16:17" x14ac:dyDescent="0.35">
      <c r="P934" t="str">
        <f>CONCATENATE(ROW(P934)-2," - ",Components!B934)</f>
        <v xml:space="preserve">932 - </v>
      </c>
      <c r="Q934" t="str">
        <f>CONCATENATE(Measures!B926&amp;" - "&amp;Measures!D926)</f>
        <v xml:space="preserve"> - </v>
      </c>
    </row>
    <row r="935" spans="16:17" x14ac:dyDescent="0.35">
      <c r="P935" t="str">
        <f>CONCATENATE(ROW(P935)-2," - ",Components!B935)</f>
        <v xml:space="preserve">933 - </v>
      </c>
      <c r="Q935" t="str">
        <f>CONCATENATE(Measures!B927&amp;" - "&amp;Measures!D927)</f>
        <v xml:space="preserve"> - </v>
      </c>
    </row>
    <row r="936" spans="16:17" x14ac:dyDescent="0.35">
      <c r="P936" t="str">
        <f>CONCATENATE(ROW(P936)-2," - ",Components!B936)</f>
        <v xml:space="preserve">934 - </v>
      </c>
      <c r="Q936" t="str">
        <f>CONCATENATE(Measures!B928&amp;" - "&amp;Measures!D928)</f>
        <v xml:space="preserve"> - </v>
      </c>
    </row>
    <row r="937" spans="16:17" x14ac:dyDescent="0.35">
      <c r="P937" t="str">
        <f>CONCATENATE(ROW(P937)-2," - ",Components!B937)</f>
        <v xml:space="preserve">935 - </v>
      </c>
      <c r="Q937" t="str">
        <f>CONCATENATE(Measures!B929&amp;" - "&amp;Measures!D929)</f>
        <v xml:space="preserve"> - </v>
      </c>
    </row>
    <row r="938" spans="16:17" x14ac:dyDescent="0.35">
      <c r="P938" t="str">
        <f>CONCATENATE(ROW(P938)-2," - ",Components!B938)</f>
        <v xml:space="preserve">936 - </v>
      </c>
      <c r="Q938" t="str">
        <f>CONCATENATE(Measures!B930&amp;" - "&amp;Measures!D930)</f>
        <v xml:space="preserve"> - </v>
      </c>
    </row>
    <row r="939" spans="16:17" x14ac:dyDescent="0.35">
      <c r="P939" t="str">
        <f>CONCATENATE(ROW(P939)-2," - ",Components!B939)</f>
        <v xml:space="preserve">937 - </v>
      </c>
      <c r="Q939" t="str">
        <f>CONCATENATE(Measures!B931&amp;" - "&amp;Measures!D931)</f>
        <v xml:space="preserve"> - </v>
      </c>
    </row>
    <row r="940" spans="16:17" x14ac:dyDescent="0.35">
      <c r="P940" t="str">
        <f>CONCATENATE(ROW(P940)-2," - ",Components!B940)</f>
        <v xml:space="preserve">938 - </v>
      </c>
      <c r="Q940" t="str">
        <f>CONCATENATE(Measures!B932&amp;" - "&amp;Measures!D932)</f>
        <v xml:space="preserve"> - </v>
      </c>
    </row>
    <row r="941" spans="16:17" x14ac:dyDescent="0.35">
      <c r="P941" t="str">
        <f>CONCATENATE(ROW(P941)-2," - ",Components!B941)</f>
        <v xml:space="preserve">939 - </v>
      </c>
      <c r="Q941" t="str">
        <f>CONCATENATE(Measures!B933&amp;" - "&amp;Measures!D933)</f>
        <v xml:space="preserve"> - </v>
      </c>
    </row>
    <row r="942" spans="16:17" x14ac:dyDescent="0.35">
      <c r="P942" t="str">
        <f>CONCATENATE(ROW(P942)-2," - ",Components!B942)</f>
        <v xml:space="preserve">940 - </v>
      </c>
      <c r="Q942" t="str">
        <f>CONCATENATE(Measures!B934&amp;" - "&amp;Measures!D934)</f>
        <v xml:space="preserve"> - </v>
      </c>
    </row>
    <row r="943" spans="16:17" x14ac:dyDescent="0.35">
      <c r="P943" t="str">
        <f>CONCATENATE(ROW(P943)-2," - ",Components!B943)</f>
        <v xml:space="preserve">941 - </v>
      </c>
      <c r="Q943" t="str">
        <f>CONCATENATE(Measures!B935&amp;" - "&amp;Measures!D935)</f>
        <v xml:space="preserve"> - </v>
      </c>
    </row>
    <row r="944" spans="16:17" x14ac:dyDescent="0.35">
      <c r="P944" t="str">
        <f>CONCATENATE(ROW(P944)-2," - ",Components!B944)</f>
        <v xml:space="preserve">942 - </v>
      </c>
      <c r="Q944" t="str">
        <f>CONCATENATE(Measures!B936&amp;" - "&amp;Measures!D936)</f>
        <v xml:space="preserve"> - </v>
      </c>
    </row>
    <row r="945" spans="16:17" x14ac:dyDescent="0.35">
      <c r="P945" t="str">
        <f>CONCATENATE(ROW(P945)-2," - ",Components!B945)</f>
        <v xml:space="preserve">943 - </v>
      </c>
      <c r="Q945" t="str">
        <f>CONCATENATE(Measures!B937&amp;" - "&amp;Measures!D937)</f>
        <v xml:space="preserve"> - </v>
      </c>
    </row>
    <row r="946" spans="16:17" x14ac:dyDescent="0.35">
      <c r="P946" t="str">
        <f>CONCATENATE(ROW(P946)-2," - ",Components!B946)</f>
        <v xml:space="preserve">944 - </v>
      </c>
      <c r="Q946" t="str">
        <f>CONCATENATE(Measures!B938&amp;" - "&amp;Measures!D938)</f>
        <v xml:space="preserve"> - </v>
      </c>
    </row>
    <row r="947" spans="16:17" x14ac:dyDescent="0.35">
      <c r="P947" t="str">
        <f>CONCATENATE(ROW(P947)-2," - ",Components!B947)</f>
        <v xml:space="preserve">945 - </v>
      </c>
      <c r="Q947" t="str">
        <f>CONCATENATE(Measures!B939&amp;" - "&amp;Measures!D939)</f>
        <v xml:space="preserve"> - </v>
      </c>
    </row>
    <row r="948" spans="16:17" x14ac:dyDescent="0.35">
      <c r="P948" t="str">
        <f>CONCATENATE(ROW(P948)-2," - ",Components!B948)</f>
        <v xml:space="preserve">946 - </v>
      </c>
      <c r="Q948" t="str">
        <f>CONCATENATE(Measures!B940&amp;" - "&amp;Measures!D940)</f>
        <v xml:space="preserve"> - </v>
      </c>
    </row>
    <row r="949" spans="16:17" x14ac:dyDescent="0.35">
      <c r="P949" t="str">
        <f>CONCATENATE(ROW(P949)-2," - ",Components!B949)</f>
        <v xml:space="preserve">947 - </v>
      </c>
      <c r="Q949" t="str">
        <f>CONCATENATE(Measures!B941&amp;" - "&amp;Measures!D941)</f>
        <v xml:space="preserve"> - </v>
      </c>
    </row>
    <row r="950" spans="16:17" x14ac:dyDescent="0.35">
      <c r="P950" t="str">
        <f>CONCATENATE(ROW(P950)-2," - ",Components!B950)</f>
        <v xml:space="preserve">948 - </v>
      </c>
      <c r="Q950" t="str">
        <f>CONCATENATE(Measures!B942&amp;" - "&amp;Measures!D942)</f>
        <v xml:space="preserve"> - </v>
      </c>
    </row>
    <row r="951" spans="16:17" x14ac:dyDescent="0.35">
      <c r="P951" t="str">
        <f>CONCATENATE(ROW(P951)-2," - ",Components!B951)</f>
        <v xml:space="preserve">949 - </v>
      </c>
      <c r="Q951" t="str">
        <f>CONCATENATE(Measures!B943&amp;" - "&amp;Measures!D943)</f>
        <v xml:space="preserve"> - </v>
      </c>
    </row>
    <row r="952" spans="16:17" x14ac:dyDescent="0.35">
      <c r="P952" t="str">
        <f>CONCATENATE(ROW(P952)-2," - ",Components!B952)</f>
        <v xml:space="preserve">950 - </v>
      </c>
      <c r="Q952" t="str">
        <f>CONCATENATE(Measures!B944&amp;" - "&amp;Measures!D944)</f>
        <v xml:space="preserve"> - </v>
      </c>
    </row>
    <row r="953" spans="16:17" x14ac:dyDescent="0.35">
      <c r="P953" t="str">
        <f>CONCATENATE(ROW(P953)-2," - ",Components!B953)</f>
        <v xml:space="preserve">951 - </v>
      </c>
      <c r="Q953" t="str">
        <f>CONCATENATE(Measures!B945&amp;" - "&amp;Measures!D945)</f>
        <v xml:space="preserve"> - </v>
      </c>
    </row>
    <row r="954" spans="16:17" x14ac:dyDescent="0.35">
      <c r="P954" t="str">
        <f>CONCATENATE(ROW(P954)-2," - ",Components!B954)</f>
        <v xml:space="preserve">952 - </v>
      </c>
      <c r="Q954" t="str">
        <f>CONCATENATE(Measures!B946&amp;" - "&amp;Measures!D946)</f>
        <v xml:space="preserve"> - </v>
      </c>
    </row>
    <row r="955" spans="16:17" x14ac:dyDescent="0.35">
      <c r="P955" t="str">
        <f>CONCATENATE(ROW(P955)-2," - ",Components!B955)</f>
        <v xml:space="preserve">953 - </v>
      </c>
      <c r="Q955" t="str">
        <f>CONCATENATE(Measures!B947&amp;" - "&amp;Measures!D947)</f>
        <v xml:space="preserve"> - </v>
      </c>
    </row>
    <row r="956" spans="16:17" x14ac:dyDescent="0.35">
      <c r="P956" t="str">
        <f>CONCATENATE(ROW(P956)-2," - ",Components!B956)</f>
        <v xml:space="preserve">954 - </v>
      </c>
      <c r="Q956" t="str">
        <f>CONCATENATE(Measures!B948&amp;" - "&amp;Measures!D948)</f>
        <v xml:space="preserve"> - </v>
      </c>
    </row>
    <row r="957" spans="16:17" x14ac:dyDescent="0.35">
      <c r="P957" t="str">
        <f>CONCATENATE(ROW(P957)-2," - ",Components!B957)</f>
        <v xml:space="preserve">955 - </v>
      </c>
      <c r="Q957" t="str">
        <f>CONCATENATE(Measures!B949&amp;" - "&amp;Measures!D949)</f>
        <v xml:space="preserve"> - </v>
      </c>
    </row>
    <row r="958" spans="16:17" x14ac:dyDescent="0.35">
      <c r="P958" t="str">
        <f>CONCATENATE(ROW(P958)-2," - ",Components!B958)</f>
        <v xml:space="preserve">956 - </v>
      </c>
      <c r="Q958" t="str">
        <f>CONCATENATE(Measures!B950&amp;" - "&amp;Measures!D950)</f>
        <v xml:space="preserve"> - </v>
      </c>
    </row>
    <row r="959" spans="16:17" x14ac:dyDescent="0.35">
      <c r="P959" t="str">
        <f>CONCATENATE(ROW(P959)-2," - ",Components!B959)</f>
        <v xml:space="preserve">957 - </v>
      </c>
      <c r="Q959" t="str">
        <f>CONCATENATE(Measures!B951&amp;" - "&amp;Measures!D951)</f>
        <v xml:space="preserve"> - </v>
      </c>
    </row>
    <row r="960" spans="16:17" x14ac:dyDescent="0.35">
      <c r="P960" t="str">
        <f>CONCATENATE(ROW(P960)-2," - ",Components!B960)</f>
        <v xml:space="preserve">958 - </v>
      </c>
      <c r="Q960" t="str">
        <f>CONCATENATE(Measures!B952&amp;" - "&amp;Measures!D952)</f>
        <v xml:space="preserve"> - </v>
      </c>
    </row>
    <row r="961" spans="16:17" x14ac:dyDescent="0.35">
      <c r="P961" t="str">
        <f>CONCATENATE(ROW(P961)-2," - ",Components!B961)</f>
        <v xml:space="preserve">959 - </v>
      </c>
      <c r="Q961" t="str">
        <f>CONCATENATE(Measures!B953&amp;" - "&amp;Measures!D953)</f>
        <v xml:space="preserve"> - </v>
      </c>
    </row>
    <row r="962" spans="16:17" x14ac:dyDescent="0.35">
      <c r="P962" t="str">
        <f>CONCATENATE(ROW(P962)-2," - ",Components!B962)</f>
        <v xml:space="preserve">960 - </v>
      </c>
      <c r="Q962" t="str">
        <f>CONCATENATE(Measures!B954&amp;" - "&amp;Measures!D954)</f>
        <v xml:space="preserve"> - </v>
      </c>
    </row>
    <row r="963" spans="16:17" x14ac:dyDescent="0.35">
      <c r="P963" t="str">
        <f>CONCATENATE(ROW(P963)-2," - ",Components!B963)</f>
        <v xml:space="preserve">961 - </v>
      </c>
      <c r="Q963" t="str">
        <f>CONCATENATE(Measures!B955&amp;" - "&amp;Measures!D955)</f>
        <v xml:space="preserve"> - </v>
      </c>
    </row>
    <row r="964" spans="16:17" x14ac:dyDescent="0.35">
      <c r="P964" t="str">
        <f>CONCATENATE(ROW(P964)-2," - ",Components!B964)</f>
        <v xml:space="preserve">962 - </v>
      </c>
      <c r="Q964" t="str">
        <f>CONCATENATE(Measures!B956&amp;" - "&amp;Measures!D956)</f>
        <v xml:space="preserve"> - </v>
      </c>
    </row>
    <row r="965" spans="16:17" x14ac:dyDescent="0.35">
      <c r="P965" t="str">
        <f>CONCATENATE(ROW(P965)-2," - ",Components!B965)</f>
        <v xml:space="preserve">963 - </v>
      </c>
      <c r="Q965" t="str">
        <f>CONCATENATE(Measures!B957&amp;" - "&amp;Measures!D957)</f>
        <v xml:space="preserve"> - </v>
      </c>
    </row>
    <row r="966" spans="16:17" x14ac:dyDescent="0.35">
      <c r="P966" t="str">
        <f>CONCATENATE(ROW(P966)-2," - ",Components!B966)</f>
        <v xml:space="preserve">964 - </v>
      </c>
      <c r="Q966" t="str">
        <f>CONCATENATE(Measures!B958&amp;" - "&amp;Measures!D958)</f>
        <v xml:space="preserve"> - </v>
      </c>
    </row>
    <row r="967" spans="16:17" x14ac:dyDescent="0.35">
      <c r="P967" t="str">
        <f>CONCATENATE(ROW(P967)-2," - ",Components!B967)</f>
        <v xml:space="preserve">965 - </v>
      </c>
      <c r="Q967" t="str">
        <f>CONCATENATE(Measures!B959&amp;" - "&amp;Measures!D959)</f>
        <v xml:space="preserve"> - </v>
      </c>
    </row>
    <row r="968" spans="16:17" x14ac:dyDescent="0.35">
      <c r="P968" t="str">
        <f>CONCATENATE(ROW(P968)-2," - ",Components!B968)</f>
        <v xml:space="preserve">966 - </v>
      </c>
      <c r="Q968" t="str">
        <f>CONCATENATE(Measures!B960&amp;" - "&amp;Measures!D960)</f>
        <v xml:space="preserve"> - </v>
      </c>
    </row>
    <row r="969" spans="16:17" x14ac:dyDescent="0.35">
      <c r="P969" t="str">
        <f>CONCATENATE(ROW(P969)-2," - ",Components!B969)</f>
        <v xml:space="preserve">967 - </v>
      </c>
      <c r="Q969" t="str">
        <f>CONCATENATE(Measures!B961&amp;" - "&amp;Measures!D961)</f>
        <v xml:space="preserve"> - </v>
      </c>
    </row>
    <row r="970" spans="16:17" x14ac:dyDescent="0.35">
      <c r="P970" t="str">
        <f>CONCATENATE(ROW(P970)-2," - ",Components!B970)</f>
        <v xml:space="preserve">968 - </v>
      </c>
      <c r="Q970" t="str">
        <f>CONCATENATE(Measures!B962&amp;" - "&amp;Measures!D962)</f>
        <v xml:space="preserve"> - </v>
      </c>
    </row>
    <row r="971" spans="16:17" x14ac:dyDescent="0.35">
      <c r="P971" t="str">
        <f>CONCATENATE(ROW(P971)-2," - ",Components!B971)</f>
        <v xml:space="preserve">969 - </v>
      </c>
      <c r="Q971" t="str">
        <f>CONCATENATE(Measures!B963&amp;" - "&amp;Measures!D963)</f>
        <v xml:space="preserve"> - </v>
      </c>
    </row>
    <row r="972" spans="16:17" x14ac:dyDescent="0.35">
      <c r="P972" t="str">
        <f>CONCATENATE(ROW(P972)-2," - ",Components!B972)</f>
        <v xml:space="preserve">970 - </v>
      </c>
      <c r="Q972" t="str">
        <f>CONCATENATE(Measures!B964&amp;" - "&amp;Measures!D964)</f>
        <v xml:space="preserve"> - </v>
      </c>
    </row>
    <row r="973" spans="16:17" x14ac:dyDescent="0.35">
      <c r="P973" t="str">
        <f>CONCATENATE(ROW(P973)-2," - ",Components!B973)</f>
        <v xml:space="preserve">971 - </v>
      </c>
      <c r="Q973" t="str">
        <f>CONCATENATE(Measures!B965&amp;" - "&amp;Measures!D965)</f>
        <v xml:space="preserve"> - </v>
      </c>
    </row>
    <row r="974" spans="16:17" x14ac:dyDescent="0.35">
      <c r="P974" t="str">
        <f>CONCATENATE(ROW(P974)-2," - ",Components!B974)</f>
        <v xml:space="preserve">972 - </v>
      </c>
      <c r="Q974" t="str">
        <f>CONCATENATE(Measures!B966&amp;" - "&amp;Measures!D966)</f>
        <v xml:space="preserve"> - </v>
      </c>
    </row>
    <row r="975" spans="16:17" x14ac:dyDescent="0.35">
      <c r="P975" t="str">
        <f>CONCATENATE(ROW(P975)-2," - ",Components!B975)</f>
        <v xml:space="preserve">973 - </v>
      </c>
      <c r="Q975" t="str">
        <f>CONCATENATE(Measures!B967&amp;" - "&amp;Measures!D967)</f>
        <v xml:space="preserve"> - </v>
      </c>
    </row>
    <row r="976" spans="16:17" x14ac:dyDescent="0.35">
      <c r="P976" t="str">
        <f>CONCATENATE(ROW(P976)-2," - ",Components!B976)</f>
        <v xml:space="preserve">974 - </v>
      </c>
      <c r="Q976" t="str">
        <f>CONCATENATE(Measures!B968&amp;" - "&amp;Measures!D968)</f>
        <v xml:space="preserve"> - </v>
      </c>
    </row>
    <row r="977" spans="16:17" x14ac:dyDescent="0.35">
      <c r="P977" t="str">
        <f>CONCATENATE(ROW(P977)-2," - ",Components!B977)</f>
        <v xml:space="preserve">975 - </v>
      </c>
      <c r="Q977" t="str">
        <f>CONCATENATE(Measures!B969&amp;" - "&amp;Measures!D969)</f>
        <v xml:space="preserve"> - </v>
      </c>
    </row>
    <row r="978" spans="16:17" x14ac:dyDescent="0.35">
      <c r="P978" t="str">
        <f>CONCATENATE(ROW(P978)-2," - ",Components!B978)</f>
        <v xml:space="preserve">976 - </v>
      </c>
      <c r="Q978" t="str">
        <f>CONCATENATE(Measures!B970&amp;" - "&amp;Measures!D970)</f>
        <v xml:space="preserve"> - </v>
      </c>
    </row>
    <row r="979" spans="16:17" x14ac:dyDescent="0.35">
      <c r="P979" t="str">
        <f>CONCATENATE(ROW(P979)-2," - ",Components!B979)</f>
        <v xml:space="preserve">977 - </v>
      </c>
      <c r="Q979" t="str">
        <f>CONCATENATE(Measures!B971&amp;" - "&amp;Measures!D971)</f>
        <v xml:space="preserve"> - </v>
      </c>
    </row>
    <row r="980" spans="16:17" x14ac:dyDescent="0.35">
      <c r="P980" t="str">
        <f>CONCATENATE(ROW(P980)-2," - ",Components!B980)</f>
        <v xml:space="preserve">978 - </v>
      </c>
      <c r="Q980" t="str">
        <f>CONCATENATE(Measures!B972&amp;" - "&amp;Measures!D972)</f>
        <v xml:space="preserve"> - </v>
      </c>
    </row>
    <row r="981" spans="16:17" x14ac:dyDescent="0.35">
      <c r="P981" t="str">
        <f>CONCATENATE(ROW(P981)-2," - ",Components!B981)</f>
        <v xml:space="preserve">979 - </v>
      </c>
      <c r="Q981" t="str">
        <f>CONCATENATE(Measures!B973&amp;" - "&amp;Measures!D973)</f>
        <v xml:space="preserve"> - </v>
      </c>
    </row>
    <row r="982" spans="16:17" x14ac:dyDescent="0.35">
      <c r="P982" t="str">
        <f>CONCATENATE(ROW(P982)-2," - ",Components!B982)</f>
        <v xml:space="preserve">980 - </v>
      </c>
      <c r="Q982" t="str">
        <f>CONCATENATE(Measures!B974&amp;" - "&amp;Measures!D974)</f>
        <v xml:space="preserve"> - </v>
      </c>
    </row>
    <row r="983" spans="16:17" x14ac:dyDescent="0.35">
      <c r="P983" t="str">
        <f>CONCATENATE(ROW(P983)-2," - ",Components!B983)</f>
        <v xml:space="preserve">981 - </v>
      </c>
      <c r="Q983" t="str">
        <f>CONCATENATE(Measures!B975&amp;" - "&amp;Measures!D975)</f>
        <v xml:space="preserve"> - </v>
      </c>
    </row>
    <row r="984" spans="16:17" x14ac:dyDescent="0.35">
      <c r="P984" t="str">
        <f>CONCATENATE(ROW(P984)-2," - ",Components!B984)</f>
        <v xml:space="preserve">982 - </v>
      </c>
      <c r="Q984" t="str">
        <f>CONCATENATE(Measures!B976&amp;" - "&amp;Measures!D976)</f>
        <v xml:space="preserve"> - </v>
      </c>
    </row>
    <row r="985" spans="16:17" x14ac:dyDescent="0.35">
      <c r="P985" t="str">
        <f>CONCATENATE(ROW(P985)-2," - ",Components!B985)</f>
        <v xml:space="preserve">983 - </v>
      </c>
      <c r="Q985" t="str">
        <f>CONCATENATE(Measures!B977&amp;" - "&amp;Measures!D977)</f>
        <v xml:space="preserve"> - </v>
      </c>
    </row>
    <row r="986" spans="16:17" x14ac:dyDescent="0.35">
      <c r="P986" t="str">
        <f>CONCATENATE(ROW(P986)-2," - ",Components!B986)</f>
        <v xml:space="preserve">984 - </v>
      </c>
      <c r="Q986" t="str">
        <f>CONCATENATE(Measures!B978&amp;" - "&amp;Measures!D978)</f>
        <v xml:space="preserve"> - </v>
      </c>
    </row>
    <row r="987" spans="16:17" x14ac:dyDescent="0.35">
      <c r="P987" t="str">
        <f>CONCATENATE(ROW(P987)-2," - ",Components!B987)</f>
        <v xml:space="preserve">985 - </v>
      </c>
      <c r="Q987" t="str">
        <f>CONCATENATE(Measures!B979&amp;" - "&amp;Measures!D979)</f>
        <v xml:space="preserve"> - </v>
      </c>
    </row>
    <row r="988" spans="16:17" x14ac:dyDescent="0.35">
      <c r="P988" t="str">
        <f>CONCATENATE(ROW(P988)-2," - ",Components!B988)</f>
        <v xml:space="preserve">986 - </v>
      </c>
      <c r="Q988" t="str">
        <f>CONCATENATE(Measures!B980&amp;" - "&amp;Measures!D980)</f>
        <v xml:space="preserve"> - </v>
      </c>
    </row>
    <row r="989" spans="16:17" x14ac:dyDescent="0.35">
      <c r="P989" t="str">
        <f>CONCATENATE(ROW(P989)-2," - ",Components!B989)</f>
        <v xml:space="preserve">987 - </v>
      </c>
      <c r="Q989" t="str">
        <f>CONCATENATE(Measures!B981&amp;" - "&amp;Measures!D981)</f>
        <v xml:space="preserve"> - </v>
      </c>
    </row>
    <row r="990" spans="16:17" x14ac:dyDescent="0.35">
      <c r="P990" t="str">
        <f>CONCATENATE(ROW(P990)-2," - ",Components!B990)</f>
        <v xml:space="preserve">988 - </v>
      </c>
      <c r="Q990" t="str">
        <f>CONCATENATE(Measures!B982&amp;" - "&amp;Measures!D982)</f>
        <v xml:space="preserve"> - </v>
      </c>
    </row>
    <row r="991" spans="16:17" x14ac:dyDescent="0.35">
      <c r="P991" t="str">
        <f>CONCATENATE(ROW(P991)-2," - ",Components!B991)</f>
        <v xml:space="preserve">989 - </v>
      </c>
      <c r="Q991" t="str">
        <f>CONCATENATE(Measures!B983&amp;" - "&amp;Measures!D983)</f>
        <v xml:space="preserve"> - </v>
      </c>
    </row>
    <row r="992" spans="16:17" x14ac:dyDescent="0.35">
      <c r="P992" t="str">
        <f>CONCATENATE(ROW(P992)-2," - ",Components!B992)</f>
        <v xml:space="preserve">990 - </v>
      </c>
      <c r="Q992" t="str">
        <f>CONCATENATE(Measures!B984&amp;" - "&amp;Measures!D984)</f>
        <v xml:space="preserve"> - </v>
      </c>
    </row>
    <row r="993" spans="16:17" x14ac:dyDescent="0.35">
      <c r="P993" t="str">
        <f>CONCATENATE(ROW(P993)-2," - ",Components!B993)</f>
        <v xml:space="preserve">991 - </v>
      </c>
      <c r="Q993" t="str">
        <f>CONCATENATE(Measures!B985&amp;" - "&amp;Measures!D985)</f>
        <v xml:space="preserve"> - </v>
      </c>
    </row>
    <row r="994" spans="16:17" x14ac:dyDescent="0.35">
      <c r="P994" t="str">
        <f>CONCATENATE(ROW(P994)-2," - ",Components!B994)</f>
        <v xml:space="preserve">992 - </v>
      </c>
      <c r="Q994" t="str">
        <f>CONCATENATE(Measures!B986&amp;" - "&amp;Measures!D986)</f>
        <v xml:space="preserve"> - </v>
      </c>
    </row>
    <row r="995" spans="16:17" x14ac:dyDescent="0.35">
      <c r="P995" t="str">
        <f>CONCATENATE(ROW(P995)-2," - ",Components!B995)</f>
        <v xml:space="preserve">993 - </v>
      </c>
      <c r="Q995" t="str">
        <f>CONCATENATE(Measures!B987&amp;" - "&amp;Measures!D987)</f>
        <v xml:space="preserve"> - </v>
      </c>
    </row>
    <row r="996" spans="16:17" x14ac:dyDescent="0.35">
      <c r="P996" t="str">
        <f>CONCATENATE(ROW(P996)-2," - ",Components!B996)</f>
        <v xml:space="preserve">994 - </v>
      </c>
      <c r="Q996" t="str">
        <f>CONCATENATE(Measures!B988&amp;" - "&amp;Measures!D988)</f>
        <v xml:space="preserve"> - </v>
      </c>
    </row>
    <row r="997" spans="16:17" x14ac:dyDescent="0.35">
      <c r="P997" t="str">
        <f>CONCATENATE(ROW(P997)-2," - ",Components!B997)</f>
        <v xml:space="preserve">995 - </v>
      </c>
      <c r="Q997" t="str">
        <f>CONCATENATE(Measures!B989&amp;" - "&amp;Measures!D989)</f>
        <v xml:space="preserve"> - </v>
      </c>
    </row>
    <row r="998" spans="16:17" x14ac:dyDescent="0.35">
      <c r="P998" t="str">
        <f>CONCATENATE(ROW(P998)-2," - ",Components!B998)</f>
        <v xml:space="preserve">996 - </v>
      </c>
      <c r="Q998" t="str">
        <f>CONCATENATE(Measures!B990&amp;" - "&amp;Measures!D990)</f>
        <v xml:space="preserve"> - </v>
      </c>
    </row>
    <row r="999" spans="16:17" x14ac:dyDescent="0.35">
      <c r="P999" t="str">
        <f>CONCATENATE(ROW(P999)-2," - ",Components!B999)</f>
        <v xml:space="preserve">997 - </v>
      </c>
      <c r="Q999" t="str">
        <f>CONCATENATE(Measures!B991&amp;" - "&amp;Measures!D991)</f>
        <v xml:space="preserve"> - </v>
      </c>
    </row>
    <row r="1000" spans="16:17" x14ac:dyDescent="0.35">
      <c r="P1000" t="str">
        <f>CONCATENATE(ROW(P1000)-2," - ",Components!B1000)</f>
        <v xml:space="preserve">998 - </v>
      </c>
      <c r="Q1000" t="str">
        <f>CONCATENATE(Measures!B992&amp;" - "&amp;Measures!D992)</f>
        <v xml:space="preserve"> - </v>
      </c>
    </row>
    <row r="1001" spans="16:17" x14ac:dyDescent="0.35">
      <c r="P1001" t="str">
        <f>CONCATENATE(ROW(P1001)-2," - ",Components!B1001)</f>
        <v xml:space="preserve">999 - </v>
      </c>
      <c r="Q1001" t="str">
        <f>CONCATENATE(Measures!B993&amp;" - "&amp;Measures!D993)</f>
        <v xml:space="preserve"> - </v>
      </c>
    </row>
    <row r="1002" spans="16:17" x14ac:dyDescent="0.35">
      <c r="P1002" t="str">
        <f>CONCATENATE(ROW(P1002)-2," - ",Components!B1002)</f>
        <v xml:space="preserve">1000 - </v>
      </c>
      <c r="Q1002" t="str">
        <f>CONCATENATE(Measures!B994&amp;" - "&amp;Measures!D994)</f>
        <v xml:space="preserve"> - </v>
      </c>
    </row>
    <row r="1003" spans="16:17" x14ac:dyDescent="0.35">
      <c r="P1003" t="str">
        <f>CONCATENATE(ROW(P1003)-2," - ",Components!B1003)</f>
        <v xml:space="preserve">1001 - </v>
      </c>
      <c r="Q1003" t="str">
        <f>CONCATENATE(Measures!B995&amp;" - "&amp;Measures!D995)</f>
        <v xml:space="preserve"> - </v>
      </c>
    </row>
    <row r="1004" spans="16:17" x14ac:dyDescent="0.35">
      <c r="P1004" t="str">
        <f>CONCATENATE(ROW(P1004)-2," - ",Components!B1004)</f>
        <v xml:space="preserve">1002 - </v>
      </c>
      <c r="Q1004" t="str">
        <f>CONCATENATE(Measures!B996&amp;" - "&amp;Measures!D996)</f>
        <v xml:space="preserve"> - </v>
      </c>
    </row>
    <row r="1005" spans="16:17" x14ac:dyDescent="0.35">
      <c r="P1005" t="str">
        <f>CONCATENATE(ROW(P1005)-2," - ",Components!B1005)</f>
        <v xml:space="preserve">1003 - </v>
      </c>
      <c r="Q1005" t="str">
        <f>CONCATENATE(Measures!B997&amp;" - "&amp;Measures!D997)</f>
        <v xml:space="preserve"> - </v>
      </c>
    </row>
    <row r="1006" spans="16:17" x14ac:dyDescent="0.35">
      <c r="P1006" t="str">
        <f>CONCATENATE(ROW(P1006)-2," - ",Components!B1006)</f>
        <v xml:space="preserve">1004 - </v>
      </c>
      <c r="Q1006" t="str">
        <f>CONCATENATE(Measures!B998&amp;" - "&amp;Measures!D998)</f>
        <v xml:space="preserve"> - </v>
      </c>
    </row>
    <row r="1007" spans="16:17" x14ac:dyDescent="0.35">
      <c r="P1007" t="str">
        <f>CONCATENATE(ROW(P1007)-2," - ",Components!B1007)</f>
        <v xml:space="preserve">1005 - </v>
      </c>
      <c r="Q1007" t="str">
        <f>CONCATENATE(Measures!B999&amp;" - "&amp;Measures!D999)</f>
        <v xml:space="preserve"> - </v>
      </c>
    </row>
    <row r="1008" spans="16:17" x14ac:dyDescent="0.35">
      <c r="P1008" t="str">
        <f>CONCATENATE(ROW(P1008)-2," - ",Components!B1008)</f>
        <v xml:space="preserve">1006 - </v>
      </c>
      <c r="Q1008" t="str">
        <f>CONCATENATE(Measures!B1000&amp;" - "&amp;Measures!D1000)</f>
        <v xml:space="preserve"> - </v>
      </c>
    </row>
    <row r="1009" spans="16:17" x14ac:dyDescent="0.35">
      <c r="P1009" t="str">
        <f>CONCATENATE(ROW(P1009)-2," - ",Components!B1009)</f>
        <v xml:space="preserve">1007 - </v>
      </c>
      <c r="Q1009" t="str">
        <f>CONCATENATE(Measures!B1001&amp;" - "&amp;Measures!D1001)</f>
        <v xml:space="preserve"> - </v>
      </c>
    </row>
    <row r="1010" spans="16:17" x14ac:dyDescent="0.35">
      <c r="P1010" t="str">
        <f>CONCATENATE(ROW(P1010)-2," - ",Components!B1010)</f>
        <v xml:space="preserve">1008 - </v>
      </c>
      <c r="Q1010" t="str">
        <f>CONCATENATE(Measures!B1002&amp;" - "&amp;Measures!D1002)</f>
        <v xml:space="preserve"> - </v>
      </c>
    </row>
    <row r="1011" spans="16:17" x14ac:dyDescent="0.35">
      <c r="P1011" t="str">
        <f>CONCATENATE(ROW(P1011)-2," - ",Components!B1011)</f>
        <v xml:space="preserve">1009 - </v>
      </c>
      <c r="Q1011" t="str">
        <f>CONCATENATE(Measures!B1003&amp;" - "&amp;Measures!D1003)</f>
        <v xml:space="preserve"> - </v>
      </c>
    </row>
    <row r="1012" spans="16:17" x14ac:dyDescent="0.35">
      <c r="P1012" t="str">
        <f>CONCATENATE(ROW(P1012)-2," - ",Components!B1012)</f>
        <v xml:space="preserve">1010 - </v>
      </c>
      <c r="Q1012" t="str">
        <f>CONCATENATE(Measures!B1004&amp;" - "&amp;Measures!D1004)</f>
        <v xml:space="preserve"> - </v>
      </c>
    </row>
    <row r="1013" spans="16:17" x14ac:dyDescent="0.35">
      <c r="P1013" t="str">
        <f>CONCATENATE(ROW(P1013)-2," - ",Components!B1013)</f>
        <v xml:space="preserve">1011 - </v>
      </c>
      <c r="Q1013" t="str">
        <f>CONCATENATE(Measures!B1005&amp;" - "&amp;Measures!D1005)</f>
        <v xml:space="preserve"> - </v>
      </c>
    </row>
    <row r="1014" spans="16:17" x14ac:dyDescent="0.35">
      <c r="P1014" t="str">
        <f>CONCATENATE(ROW(P1014)-2," - ",Components!B1014)</f>
        <v xml:space="preserve">1012 - </v>
      </c>
      <c r="Q1014" t="str">
        <f>CONCATENATE(Measures!B1006&amp;" - "&amp;Measures!D1006)</f>
        <v xml:space="preserve"> - </v>
      </c>
    </row>
    <row r="1015" spans="16:17" x14ac:dyDescent="0.35">
      <c r="P1015" t="str">
        <f>CONCATENATE(ROW(P1015)-2," - ",Components!B1015)</f>
        <v xml:space="preserve">1013 - </v>
      </c>
      <c r="Q1015" t="str">
        <f>CONCATENATE(Measures!B1007&amp;" - "&amp;Measures!D1007)</f>
        <v xml:space="preserve"> - </v>
      </c>
    </row>
    <row r="1016" spans="16:17" x14ac:dyDescent="0.35">
      <c r="P1016" t="str">
        <f>CONCATENATE(ROW(P1016)-2," - ",Components!B1016)</f>
        <v xml:space="preserve">1014 - </v>
      </c>
      <c r="Q1016" t="str">
        <f>CONCATENATE(Measures!B1008&amp;" - "&amp;Measures!D1008)</f>
        <v xml:space="preserve"> - </v>
      </c>
    </row>
    <row r="1017" spans="16:17" x14ac:dyDescent="0.35">
      <c r="P1017" t="str">
        <f>CONCATENATE(ROW(P1017)-2," - ",Components!B1017)</f>
        <v xml:space="preserve">1015 - </v>
      </c>
      <c r="Q1017" t="str">
        <f>CONCATENATE(Measures!B1009&amp;" - "&amp;Measures!D1009)</f>
        <v xml:space="preserve"> - </v>
      </c>
    </row>
    <row r="1018" spans="16:17" x14ac:dyDescent="0.35">
      <c r="P1018" t="str">
        <f>CONCATENATE(ROW(P1018)-2," - ",Components!B1018)</f>
        <v xml:space="preserve">1016 - </v>
      </c>
      <c r="Q1018" t="str">
        <f>CONCATENATE(Measures!B1010&amp;" - "&amp;Measures!D1010)</f>
        <v xml:space="preserve"> - </v>
      </c>
    </row>
    <row r="1019" spans="16:17" x14ac:dyDescent="0.35">
      <c r="P1019" t="str">
        <f>CONCATENATE(ROW(P1019)-2," - ",Components!B1019)</f>
        <v xml:space="preserve">1017 - </v>
      </c>
      <c r="Q1019" t="str">
        <f>CONCATENATE(Measures!B1011&amp;" - "&amp;Measures!D1011)</f>
        <v xml:space="preserve"> - </v>
      </c>
    </row>
    <row r="1020" spans="16:17" x14ac:dyDescent="0.35">
      <c r="P1020" t="str">
        <f>CONCATENATE(ROW(P1020)-2," - ",Components!B1020)</f>
        <v xml:space="preserve">1018 - </v>
      </c>
      <c r="Q1020" t="str">
        <f>CONCATENATE(Measures!B1012&amp;" - "&amp;Measures!D1012)</f>
        <v xml:space="preserve"> - </v>
      </c>
    </row>
    <row r="1021" spans="16:17" x14ac:dyDescent="0.35">
      <c r="P1021" t="str">
        <f>CONCATENATE(ROW(P1021)-2," - ",Components!B1021)</f>
        <v xml:space="preserve">1019 - </v>
      </c>
      <c r="Q1021" t="str">
        <f>CONCATENATE(Measures!B1013&amp;" - "&amp;Measures!D1013)</f>
        <v xml:space="preserve"> - </v>
      </c>
    </row>
    <row r="1022" spans="16:17" x14ac:dyDescent="0.35">
      <c r="P1022" t="str">
        <f>CONCATENATE(ROW(P1022)-2," - ",Components!B1022)</f>
        <v xml:space="preserve">1020 - </v>
      </c>
      <c r="Q1022" t="str">
        <f>CONCATENATE(Measures!B1014&amp;" - "&amp;Measures!D1014)</f>
        <v xml:space="preserve"> - </v>
      </c>
    </row>
    <row r="1023" spans="16:17" x14ac:dyDescent="0.35">
      <c r="P1023" t="str">
        <f>CONCATENATE(ROW(P1023)-2," - ",Components!B1023)</f>
        <v xml:space="preserve">1021 - </v>
      </c>
      <c r="Q1023" t="str">
        <f>CONCATENATE(Measures!B1015&amp;" - "&amp;Measures!D1015)</f>
        <v xml:space="preserve"> - </v>
      </c>
    </row>
    <row r="1024" spans="16:17" x14ac:dyDescent="0.35">
      <c r="P1024" t="str">
        <f>CONCATENATE(ROW(P1024)-2," - ",Components!B1024)</f>
        <v xml:space="preserve">1022 - </v>
      </c>
      <c r="Q1024" t="str">
        <f>CONCATENATE(Measures!B1016&amp;" - "&amp;Measures!D1016)</f>
        <v xml:space="preserve"> - </v>
      </c>
    </row>
    <row r="1025" spans="16:17" x14ac:dyDescent="0.35">
      <c r="P1025" t="str">
        <f>CONCATENATE(ROW(P1025)-2," - ",Components!B1025)</f>
        <v xml:space="preserve">1023 - </v>
      </c>
      <c r="Q1025" t="str">
        <f>CONCATENATE(Measures!B1017&amp;" - "&amp;Measures!D1017)</f>
        <v xml:space="preserve"> - </v>
      </c>
    </row>
    <row r="1026" spans="16:17" x14ac:dyDescent="0.35">
      <c r="P1026" t="str">
        <f>CONCATENATE(ROW(P1026)-2," - ",Components!B1026)</f>
        <v xml:space="preserve">1024 - </v>
      </c>
      <c r="Q1026" t="str">
        <f>CONCATENATE(Measures!B1018&amp;" - "&amp;Measures!D1018)</f>
        <v xml:space="preserve"> - </v>
      </c>
    </row>
    <row r="1027" spans="16:17" x14ac:dyDescent="0.35">
      <c r="P1027" t="str">
        <f>CONCATENATE(ROW(P1027)-2," - ",Components!B1027)</f>
        <v xml:space="preserve">1025 - </v>
      </c>
      <c r="Q1027" t="str">
        <f>CONCATENATE(Measures!B1019&amp;" - "&amp;Measures!D1019)</f>
        <v xml:space="preserve"> - </v>
      </c>
    </row>
    <row r="1028" spans="16:17" x14ac:dyDescent="0.35">
      <c r="P1028" t="str">
        <f>CONCATENATE(ROW(P1028)-2," - ",Components!B1028)</f>
        <v xml:space="preserve">1026 - </v>
      </c>
      <c r="Q1028" t="str">
        <f>CONCATENATE(Measures!B1020&amp;" - "&amp;Measures!D1020)</f>
        <v xml:space="preserve"> - </v>
      </c>
    </row>
    <row r="1029" spans="16:17" x14ac:dyDescent="0.35">
      <c r="P1029" t="str">
        <f>CONCATENATE(ROW(P1029)-2," - ",Components!B1029)</f>
        <v xml:space="preserve">1027 - </v>
      </c>
      <c r="Q1029" t="str">
        <f>CONCATENATE(Measures!B1021&amp;" - "&amp;Measures!D1021)</f>
        <v xml:space="preserve"> - </v>
      </c>
    </row>
    <row r="1030" spans="16:17" x14ac:dyDescent="0.35">
      <c r="P1030" t="str">
        <f>CONCATENATE(ROW(P1030)-2," - ",Components!B1030)</f>
        <v xml:space="preserve">1028 - </v>
      </c>
      <c r="Q1030" t="str">
        <f>CONCATENATE(Measures!B1022&amp;" - "&amp;Measures!D1022)</f>
        <v xml:space="preserve"> - </v>
      </c>
    </row>
    <row r="1031" spans="16:17" x14ac:dyDescent="0.35">
      <c r="P1031" t="str">
        <f>CONCATENATE(ROW(P1031)-2," - ",Components!B1031)</f>
        <v xml:space="preserve">1029 - </v>
      </c>
      <c r="Q1031" t="str">
        <f>CONCATENATE(Measures!B1023&amp;" - "&amp;Measures!D1023)</f>
        <v xml:space="preserve"> - </v>
      </c>
    </row>
    <row r="1032" spans="16:17" x14ac:dyDescent="0.35">
      <c r="P1032" t="str">
        <f>CONCATENATE(ROW(P1032)-2," - ",Components!B1032)</f>
        <v xml:space="preserve">1030 - </v>
      </c>
      <c r="Q1032" t="str">
        <f>CONCATENATE(Measures!B1024&amp;" - "&amp;Measures!D1024)</f>
        <v xml:space="preserve"> - </v>
      </c>
    </row>
    <row r="1033" spans="16:17" x14ac:dyDescent="0.35">
      <c r="P1033" t="str">
        <f>CONCATENATE(ROW(P1033)-2," - ",Components!B1033)</f>
        <v xml:space="preserve">1031 - </v>
      </c>
      <c r="Q1033" t="str">
        <f>CONCATENATE(Measures!B1025&amp;" - "&amp;Measures!D1025)</f>
        <v xml:space="preserve"> - </v>
      </c>
    </row>
    <row r="1034" spans="16:17" x14ac:dyDescent="0.35">
      <c r="P1034" t="str">
        <f>CONCATENATE(ROW(P1034)-2," - ",Components!B1034)</f>
        <v xml:space="preserve">1032 - </v>
      </c>
      <c r="Q1034" t="str">
        <f>CONCATENATE(Measures!B1026&amp;" - "&amp;Measures!D1026)</f>
        <v xml:space="preserve"> - </v>
      </c>
    </row>
    <row r="1035" spans="16:17" x14ac:dyDescent="0.35">
      <c r="P1035" t="str">
        <f>CONCATENATE(ROW(P1035)-2," - ",Components!B1035)</f>
        <v xml:space="preserve">1033 - </v>
      </c>
      <c r="Q1035" t="str">
        <f>CONCATENATE(Measures!B1027&amp;" - "&amp;Measures!D1027)</f>
        <v xml:space="preserve"> - </v>
      </c>
    </row>
    <row r="1036" spans="16:17" x14ac:dyDescent="0.35">
      <c r="P1036" t="str">
        <f>CONCATENATE(ROW(P1036)-2," - ",Components!B1036)</f>
        <v xml:space="preserve">1034 - </v>
      </c>
      <c r="Q1036" t="str">
        <f>CONCATENATE(Measures!B1028&amp;" - "&amp;Measures!D1028)</f>
        <v xml:space="preserve"> - </v>
      </c>
    </row>
    <row r="1037" spans="16:17" x14ac:dyDescent="0.35">
      <c r="P1037" t="str">
        <f>CONCATENATE(ROW(P1037)-2," - ",Components!B1037)</f>
        <v xml:space="preserve">1035 - </v>
      </c>
      <c r="Q1037" t="str">
        <f>CONCATENATE(Measures!B1029&amp;" - "&amp;Measures!D1029)</f>
        <v xml:space="preserve"> - </v>
      </c>
    </row>
    <row r="1038" spans="16:17" x14ac:dyDescent="0.35">
      <c r="P1038" t="str">
        <f>CONCATENATE(ROW(P1038)-2," - ",Components!B1038)</f>
        <v xml:space="preserve">1036 - </v>
      </c>
      <c r="Q1038" t="str">
        <f>CONCATENATE(Measures!B1030&amp;" - "&amp;Measures!D1030)</f>
        <v xml:space="preserve"> - </v>
      </c>
    </row>
    <row r="1039" spans="16:17" x14ac:dyDescent="0.35">
      <c r="P1039" t="str">
        <f>CONCATENATE(ROW(P1039)-2," - ",Components!B1039)</f>
        <v xml:space="preserve">1037 - </v>
      </c>
      <c r="Q1039" t="str">
        <f>CONCATENATE(Measures!B1031&amp;" - "&amp;Measures!D1031)</f>
        <v xml:space="preserve"> - </v>
      </c>
    </row>
    <row r="1040" spans="16:17" x14ac:dyDescent="0.35">
      <c r="P1040" t="str">
        <f>CONCATENATE(ROW(P1040)-2," - ",Components!B1040)</f>
        <v xml:space="preserve">1038 - </v>
      </c>
      <c r="Q1040" t="str">
        <f>CONCATENATE(Measures!B1032&amp;" - "&amp;Measures!D1032)</f>
        <v xml:space="preserve"> - </v>
      </c>
    </row>
    <row r="1041" spans="16:17" x14ac:dyDescent="0.35">
      <c r="P1041" t="str">
        <f>CONCATENATE(ROW(P1041)-2," - ",Components!B1041)</f>
        <v xml:space="preserve">1039 - </v>
      </c>
      <c r="Q1041" t="str">
        <f>CONCATENATE(Measures!B1033&amp;" - "&amp;Measures!D1033)</f>
        <v xml:space="preserve"> - </v>
      </c>
    </row>
    <row r="1042" spans="16:17" x14ac:dyDescent="0.35">
      <c r="P1042" t="str">
        <f>CONCATENATE(ROW(P1042)-2," - ",Components!B1042)</f>
        <v xml:space="preserve">1040 - </v>
      </c>
      <c r="Q1042" t="str">
        <f>CONCATENATE(Measures!B1034&amp;" - "&amp;Measures!D1034)</f>
        <v xml:space="preserve"> - </v>
      </c>
    </row>
    <row r="1043" spans="16:17" x14ac:dyDescent="0.35">
      <c r="P1043" t="str">
        <f>CONCATENATE(ROW(P1043)-2," - ",Components!B1043)</f>
        <v xml:space="preserve">1041 - </v>
      </c>
      <c r="Q1043" t="str">
        <f>CONCATENATE(Measures!B1035&amp;" - "&amp;Measures!D1035)</f>
        <v xml:space="preserve"> - </v>
      </c>
    </row>
    <row r="1044" spans="16:17" x14ac:dyDescent="0.35">
      <c r="P1044" t="str">
        <f>CONCATENATE(ROW(P1044)-2," - ",Components!B1044)</f>
        <v xml:space="preserve">1042 - </v>
      </c>
      <c r="Q1044" t="str">
        <f>CONCATENATE(Measures!B1036&amp;" - "&amp;Measures!D1036)</f>
        <v xml:space="preserve"> - </v>
      </c>
    </row>
    <row r="1045" spans="16:17" x14ac:dyDescent="0.35">
      <c r="P1045" t="str">
        <f>CONCATENATE(ROW(P1045)-2," - ",Components!B1045)</f>
        <v xml:space="preserve">1043 - </v>
      </c>
      <c r="Q1045" t="str">
        <f>CONCATENATE(Measures!B1037&amp;" - "&amp;Measures!D1037)</f>
        <v xml:space="preserve"> - </v>
      </c>
    </row>
    <row r="1046" spans="16:17" x14ac:dyDescent="0.35">
      <c r="P1046" t="str">
        <f>CONCATENATE(ROW(P1046)-2," - ",Components!B1046)</f>
        <v xml:space="preserve">1044 - </v>
      </c>
      <c r="Q1046" t="str">
        <f>CONCATENATE(Measures!B1038&amp;" - "&amp;Measures!D1038)</f>
        <v xml:space="preserve"> - </v>
      </c>
    </row>
    <row r="1047" spans="16:17" x14ac:dyDescent="0.35">
      <c r="P1047" t="str">
        <f>CONCATENATE(ROW(P1047)-2," - ",Components!B1047)</f>
        <v xml:space="preserve">1045 - </v>
      </c>
      <c r="Q1047" t="str">
        <f>CONCATENATE(Measures!B1039&amp;" - "&amp;Measures!D1039)</f>
        <v xml:space="preserve"> - </v>
      </c>
    </row>
    <row r="1048" spans="16:17" x14ac:dyDescent="0.35">
      <c r="P1048" t="str">
        <f>CONCATENATE(ROW(P1048)-2," - ",Components!B1048)</f>
        <v xml:space="preserve">1046 - </v>
      </c>
      <c r="Q1048" t="str">
        <f>CONCATENATE(Measures!B1040&amp;" - "&amp;Measures!D1040)</f>
        <v xml:space="preserve"> - </v>
      </c>
    </row>
    <row r="1049" spans="16:17" x14ac:dyDescent="0.35">
      <c r="P1049" t="str">
        <f>CONCATENATE(ROW(P1049)-2," - ",Components!B1049)</f>
        <v xml:space="preserve">1047 - </v>
      </c>
      <c r="Q1049" t="str">
        <f>CONCATENATE(Measures!B1041&amp;" - "&amp;Measures!D1041)</f>
        <v xml:space="preserve"> - </v>
      </c>
    </row>
    <row r="1050" spans="16:17" x14ac:dyDescent="0.35">
      <c r="P1050" t="str">
        <f>CONCATENATE(ROW(P1050)-2," - ",Components!B1050)</f>
        <v xml:space="preserve">1048 - </v>
      </c>
      <c r="Q1050" t="str">
        <f>CONCATENATE(Measures!B1042&amp;" - "&amp;Measures!D1042)</f>
        <v xml:space="preserve"> - </v>
      </c>
    </row>
    <row r="1051" spans="16:17" x14ac:dyDescent="0.35">
      <c r="P1051" t="str">
        <f>CONCATENATE(ROW(P1051)-2," - ",Components!B1051)</f>
        <v xml:space="preserve">1049 - </v>
      </c>
      <c r="Q1051" t="str">
        <f>CONCATENATE(Measures!B1043&amp;" - "&amp;Measures!D1043)</f>
        <v xml:space="preserve"> - </v>
      </c>
    </row>
    <row r="1052" spans="16:17" x14ac:dyDescent="0.35">
      <c r="P1052" t="str">
        <f>CONCATENATE(ROW(P1052)-2," - ",Components!B1052)</f>
        <v xml:space="preserve">1050 - </v>
      </c>
      <c r="Q1052" t="str">
        <f>CONCATENATE(Measures!B1044&amp;" - "&amp;Measures!D1044)</f>
        <v xml:space="preserve"> - </v>
      </c>
    </row>
    <row r="1053" spans="16:17" x14ac:dyDescent="0.35">
      <c r="P1053" t="str">
        <f>CONCATENATE(ROW(P1053)-2," - ",Components!B1053)</f>
        <v xml:space="preserve">1051 - </v>
      </c>
      <c r="Q1053" t="str">
        <f>CONCATENATE(Measures!B1045&amp;" - "&amp;Measures!D1045)</f>
        <v xml:space="preserve"> - </v>
      </c>
    </row>
    <row r="1054" spans="16:17" x14ac:dyDescent="0.35">
      <c r="P1054" t="str">
        <f>CONCATENATE(ROW(P1054)-2," - ",Components!B1054)</f>
        <v xml:space="preserve">1052 - </v>
      </c>
      <c r="Q1054" t="str">
        <f>CONCATENATE(Measures!B1046&amp;" - "&amp;Measures!D1046)</f>
        <v xml:space="preserve"> - </v>
      </c>
    </row>
    <row r="1055" spans="16:17" x14ac:dyDescent="0.35">
      <c r="P1055" t="str">
        <f>CONCATENATE(ROW(P1055)-2," - ",Components!B1055)</f>
        <v xml:space="preserve">1053 - </v>
      </c>
      <c r="Q1055" t="str">
        <f>CONCATENATE(Measures!B1047&amp;" - "&amp;Measures!D1047)</f>
        <v xml:space="preserve"> - </v>
      </c>
    </row>
    <row r="1056" spans="16:17" x14ac:dyDescent="0.35">
      <c r="P1056" t="str">
        <f>CONCATENATE(ROW(P1056)-2," - ",Components!B1056)</f>
        <v xml:space="preserve">1054 - </v>
      </c>
      <c r="Q1056" t="str">
        <f>CONCATENATE(Measures!B1048&amp;" - "&amp;Measures!D1048)</f>
        <v xml:space="preserve"> - </v>
      </c>
    </row>
    <row r="1057" spans="16:17" x14ac:dyDescent="0.35">
      <c r="P1057" t="str">
        <f>CONCATENATE(ROW(P1057)-2," - ",Components!B1057)</f>
        <v xml:space="preserve">1055 - </v>
      </c>
      <c r="Q1057" t="str">
        <f>CONCATENATE(Measures!B1049&amp;" - "&amp;Measures!D1049)</f>
        <v xml:space="preserve"> - </v>
      </c>
    </row>
    <row r="1058" spans="16:17" x14ac:dyDescent="0.35">
      <c r="P1058" t="str">
        <f>CONCATENATE(ROW(P1058)-2," - ",Components!B1058)</f>
        <v xml:space="preserve">1056 - </v>
      </c>
      <c r="Q1058" t="str">
        <f>CONCATENATE(Measures!B1050&amp;" - "&amp;Measures!D1050)</f>
        <v xml:space="preserve"> - </v>
      </c>
    </row>
    <row r="1059" spans="16:17" x14ac:dyDescent="0.35">
      <c r="P1059" t="str">
        <f>CONCATENATE(ROW(P1059)-2," - ",Components!B1059)</f>
        <v xml:space="preserve">1057 - </v>
      </c>
      <c r="Q1059" t="str">
        <f>CONCATENATE(Measures!B1051&amp;" - "&amp;Measures!D1051)</f>
        <v xml:space="preserve"> - </v>
      </c>
    </row>
    <row r="1060" spans="16:17" x14ac:dyDescent="0.35">
      <c r="P1060" t="str">
        <f>CONCATENATE(ROW(P1060)-2," - ",Components!B1060)</f>
        <v xml:space="preserve">1058 - </v>
      </c>
      <c r="Q1060" t="str">
        <f>CONCATENATE(Measures!B1052&amp;" - "&amp;Measures!D1052)</f>
        <v xml:space="preserve"> - </v>
      </c>
    </row>
    <row r="1061" spans="16:17" x14ac:dyDescent="0.35">
      <c r="P1061" t="str">
        <f>CONCATENATE(ROW(P1061)-2," - ",Components!B1061)</f>
        <v xml:space="preserve">1059 - </v>
      </c>
      <c r="Q1061" t="str">
        <f>CONCATENATE(Measures!B1053&amp;" - "&amp;Measures!D1053)</f>
        <v xml:space="preserve"> - </v>
      </c>
    </row>
    <row r="1062" spans="16:17" x14ac:dyDescent="0.35">
      <c r="P1062" t="str">
        <f>CONCATENATE(ROW(P1062)-2," - ",Components!B1062)</f>
        <v xml:space="preserve">1060 - </v>
      </c>
      <c r="Q1062" t="str">
        <f>CONCATENATE(Measures!B1054&amp;" - "&amp;Measures!D1054)</f>
        <v xml:space="preserve"> - </v>
      </c>
    </row>
    <row r="1063" spans="16:17" x14ac:dyDescent="0.35">
      <c r="P1063" t="str">
        <f>CONCATENATE(ROW(P1063)-2," - ",Components!B1063)</f>
        <v xml:space="preserve">1061 - </v>
      </c>
      <c r="Q1063" t="str">
        <f>CONCATENATE(Measures!B1055&amp;" - "&amp;Measures!D1055)</f>
        <v xml:space="preserve"> - </v>
      </c>
    </row>
    <row r="1064" spans="16:17" x14ac:dyDescent="0.35">
      <c r="P1064" t="str">
        <f>CONCATENATE(ROW(P1064)-2," - ",Components!B1064)</f>
        <v xml:space="preserve">1062 - </v>
      </c>
      <c r="Q1064" t="str">
        <f>CONCATENATE(Measures!B1056&amp;" - "&amp;Measures!D1056)</f>
        <v xml:space="preserve"> - </v>
      </c>
    </row>
    <row r="1065" spans="16:17" x14ac:dyDescent="0.35">
      <c r="P1065" t="str">
        <f>CONCATENATE(ROW(P1065)-2," - ",Components!B1065)</f>
        <v xml:space="preserve">1063 - </v>
      </c>
      <c r="Q1065" t="str">
        <f>CONCATENATE(Measures!B1057&amp;" - "&amp;Measures!D1057)</f>
        <v xml:space="preserve"> - </v>
      </c>
    </row>
    <row r="1066" spans="16:17" x14ac:dyDescent="0.35">
      <c r="P1066" t="str">
        <f>CONCATENATE(ROW(P1066)-2," - ",Components!B1066)</f>
        <v xml:space="preserve">1064 - </v>
      </c>
      <c r="Q1066" t="str">
        <f>CONCATENATE(Measures!B1058&amp;" - "&amp;Measures!D1058)</f>
        <v xml:space="preserve"> - </v>
      </c>
    </row>
    <row r="1067" spans="16:17" x14ac:dyDescent="0.35">
      <c r="P1067" t="str">
        <f>CONCATENATE(ROW(P1067)-2," - ",Components!B1067)</f>
        <v xml:space="preserve">1065 - </v>
      </c>
      <c r="Q1067" t="str">
        <f>CONCATENATE(Measures!B1059&amp;" - "&amp;Measures!D1059)</f>
        <v xml:space="preserve"> - </v>
      </c>
    </row>
    <row r="1068" spans="16:17" x14ac:dyDescent="0.35">
      <c r="P1068" t="str">
        <f>CONCATENATE(ROW(P1068)-2," - ",Components!B1068)</f>
        <v xml:space="preserve">1066 - </v>
      </c>
      <c r="Q1068" t="str">
        <f>CONCATENATE(Measures!B1060&amp;" - "&amp;Measures!D1060)</f>
        <v xml:space="preserve"> - </v>
      </c>
    </row>
    <row r="1069" spans="16:17" x14ac:dyDescent="0.35">
      <c r="P1069" t="str">
        <f>CONCATENATE(ROW(P1069)-2," - ",Components!B1069)</f>
        <v xml:space="preserve">1067 - </v>
      </c>
      <c r="Q1069" t="str">
        <f>CONCATENATE(Measures!B1061&amp;" - "&amp;Measures!D1061)</f>
        <v xml:space="preserve"> - </v>
      </c>
    </row>
    <row r="1070" spans="16:17" x14ac:dyDescent="0.35">
      <c r="P1070" t="str">
        <f>CONCATENATE(ROW(P1070)-2," - ",Components!B1070)</f>
        <v xml:space="preserve">1068 - </v>
      </c>
      <c r="Q1070" t="str">
        <f>CONCATENATE(Measures!B1062&amp;" - "&amp;Measures!D1062)</f>
        <v xml:space="preserve"> - </v>
      </c>
    </row>
    <row r="1071" spans="16:17" x14ac:dyDescent="0.35">
      <c r="P1071" t="str">
        <f>CONCATENATE(ROW(P1071)-2," - ",Components!B1071)</f>
        <v xml:space="preserve">1069 - </v>
      </c>
      <c r="Q1071" t="str">
        <f>CONCATENATE(Measures!B1063&amp;" - "&amp;Measures!D1063)</f>
        <v xml:space="preserve"> - </v>
      </c>
    </row>
    <row r="1072" spans="16:17" x14ac:dyDescent="0.35">
      <c r="P1072" t="str">
        <f>CONCATENATE(ROW(P1072)-2," - ",Components!B1072)</f>
        <v xml:space="preserve">1070 - </v>
      </c>
      <c r="Q1072" t="str">
        <f>CONCATENATE(Measures!B1064&amp;" - "&amp;Measures!D1064)</f>
        <v xml:space="preserve"> - </v>
      </c>
    </row>
    <row r="1073" spans="16:17" x14ac:dyDescent="0.35">
      <c r="P1073" t="str">
        <f>CONCATENATE(ROW(P1073)-2," - ",Components!B1073)</f>
        <v xml:space="preserve">1071 - </v>
      </c>
      <c r="Q1073" t="str">
        <f>CONCATENATE(Measures!B1065&amp;" - "&amp;Measures!D1065)</f>
        <v xml:space="preserve"> - </v>
      </c>
    </row>
    <row r="1074" spans="16:17" x14ac:dyDescent="0.35">
      <c r="P1074" t="str">
        <f>CONCATENATE(ROW(P1074)-2," - ",Components!B1074)</f>
        <v xml:space="preserve">1072 - </v>
      </c>
      <c r="Q1074" t="str">
        <f>CONCATENATE(Measures!B1066&amp;" - "&amp;Measures!D1066)</f>
        <v xml:space="preserve"> - </v>
      </c>
    </row>
    <row r="1075" spans="16:17" x14ac:dyDescent="0.35">
      <c r="P1075" t="str">
        <f>CONCATENATE(ROW(P1075)-2," - ",Components!B1075)</f>
        <v xml:space="preserve">1073 - </v>
      </c>
      <c r="Q1075" t="str">
        <f>CONCATENATE(Measures!B1067&amp;" - "&amp;Measures!D1067)</f>
        <v xml:space="preserve"> - </v>
      </c>
    </row>
    <row r="1076" spans="16:17" x14ac:dyDescent="0.35">
      <c r="P1076" t="str">
        <f>CONCATENATE(ROW(P1076)-2," - ",Components!B1076)</f>
        <v xml:space="preserve">1074 - </v>
      </c>
      <c r="Q1076" t="str">
        <f>CONCATENATE(Measures!B1068&amp;" - "&amp;Measures!D1068)</f>
        <v xml:space="preserve"> - </v>
      </c>
    </row>
    <row r="1077" spans="16:17" x14ac:dyDescent="0.35">
      <c r="P1077" t="str">
        <f>CONCATENATE(ROW(P1077)-2," - ",Components!B1077)</f>
        <v xml:space="preserve">1075 - </v>
      </c>
      <c r="Q1077" t="str">
        <f>CONCATENATE(Measures!B1069&amp;" - "&amp;Measures!D1069)</f>
        <v xml:space="preserve"> - </v>
      </c>
    </row>
    <row r="1078" spans="16:17" x14ac:dyDescent="0.35">
      <c r="P1078" t="str">
        <f>CONCATENATE(ROW(P1078)-2," - ",Components!B1078)</f>
        <v xml:space="preserve">1076 - </v>
      </c>
      <c r="Q1078" t="str">
        <f>CONCATENATE(Measures!B1070&amp;" - "&amp;Measures!D1070)</f>
        <v xml:space="preserve"> - </v>
      </c>
    </row>
    <row r="1079" spans="16:17" x14ac:dyDescent="0.35">
      <c r="P1079" t="str">
        <f>CONCATENATE(ROW(P1079)-2," - ",Components!B1079)</f>
        <v xml:space="preserve">1077 - </v>
      </c>
      <c r="Q1079" t="str">
        <f>CONCATENATE(Measures!B1071&amp;" - "&amp;Measures!D1071)</f>
        <v xml:space="preserve"> - </v>
      </c>
    </row>
    <row r="1080" spans="16:17" x14ac:dyDescent="0.35">
      <c r="P1080" t="str">
        <f>CONCATENATE(ROW(P1080)-2," - ",Components!B1080)</f>
        <v xml:space="preserve">1078 - </v>
      </c>
      <c r="Q1080" t="str">
        <f>CONCATENATE(Measures!B1072&amp;" - "&amp;Measures!D1072)</f>
        <v xml:space="preserve"> - </v>
      </c>
    </row>
    <row r="1081" spans="16:17" x14ac:dyDescent="0.35">
      <c r="P1081" t="str">
        <f>CONCATENATE(ROW(P1081)-2," - ",Components!B1081)</f>
        <v xml:space="preserve">1079 - </v>
      </c>
      <c r="Q1081" t="str">
        <f>CONCATENATE(Measures!B1073&amp;" - "&amp;Measures!D1073)</f>
        <v xml:space="preserve"> - </v>
      </c>
    </row>
    <row r="1082" spans="16:17" x14ac:dyDescent="0.35">
      <c r="P1082" t="str">
        <f>CONCATENATE(ROW(P1082)-2," - ",Components!B1082)</f>
        <v xml:space="preserve">1080 - </v>
      </c>
      <c r="Q1082" t="str">
        <f>CONCATENATE(Measures!B1074&amp;" - "&amp;Measures!D1074)</f>
        <v xml:space="preserve"> - </v>
      </c>
    </row>
    <row r="1083" spans="16:17" x14ac:dyDescent="0.35">
      <c r="P1083" t="str">
        <f>CONCATENATE(ROW(P1083)-2," - ",Components!B1083)</f>
        <v xml:space="preserve">1081 - </v>
      </c>
      <c r="Q1083" t="str">
        <f>CONCATENATE(Measures!B1075&amp;" - "&amp;Measures!D1075)</f>
        <v xml:space="preserve"> - </v>
      </c>
    </row>
    <row r="1084" spans="16:17" x14ac:dyDescent="0.35">
      <c r="P1084" t="str">
        <f>CONCATENATE(ROW(P1084)-2," - ",Components!B1084)</f>
        <v xml:space="preserve">1082 - </v>
      </c>
      <c r="Q1084" t="str">
        <f>CONCATENATE(Measures!B1076&amp;" - "&amp;Measures!D1076)</f>
        <v xml:space="preserve"> - </v>
      </c>
    </row>
    <row r="1085" spans="16:17" x14ac:dyDescent="0.35">
      <c r="P1085" t="str">
        <f>CONCATENATE(ROW(P1085)-2," - ",Components!B1085)</f>
        <v xml:space="preserve">1083 - </v>
      </c>
      <c r="Q1085" t="str">
        <f>CONCATENATE(Measures!B1077&amp;" - "&amp;Measures!D1077)</f>
        <v xml:space="preserve"> - </v>
      </c>
    </row>
    <row r="1086" spans="16:17" x14ac:dyDescent="0.35">
      <c r="P1086" t="str">
        <f>CONCATENATE(ROW(P1086)-2," - ",Components!B1086)</f>
        <v xml:space="preserve">1084 - </v>
      </c>
      <c r="Q1086" t="str">
        <f>CONCATENATE(Measures!B1078&amp;" - "&amp;Measures!D1078)</f>
        <v xml:space="preserve"> - </v>
      </c>
    </row>
    <row r="1087" spans="16:17" x14ac:dyDescent="0.35">
      <c r="P1087" t="str">
        <f>CONCATENATE(ROW(P1087)-2," - ",Components!B1087)</f>
        <v xml:space="preserve">1085 - </v>
      </c>
      <c r="Q1087" t="str">
        <f>CONCATENATE(Measures!B1079&amp;" - "&amp;Measures!D1079)</f>
        <v xml:space="preserve"> - </v>
      </c>
    </row>
    <row r="1088" spans="16:17" x14ac:dyDescent="0.35">
      <c r="P1088" t="str">
        <f>CONCATENATE(ROW(P1088)-2," - ",Components!B1088)</f>
        <v xml:space="preserve">1086 - </v>
      </c>
      <c r="Q1088" t="str">
        <f>CONCATENATE(Measures!B1080&amp;" - "&amp;Measures!D1080)</f>
        <v xml:space="preserve"> - </v>
      </c>
    </row>
    <row r="1089" spans="16:17" x14ac:dyDescent="0.35">
      <c r="P1089" t="str">
        <f>CONCATENATE(ROW(P1089)-2," - ",Components!B1089)</f>
        <v xml:space="preserve">1087 - </v>
      </c>
      <c r="Q1089" t="str">
        <f>CONCATENATE(Measures!B1081&amp;" - "&amp;Measures!D1081)</f>
        <v xml:space="preserve"> - </v>
      </c>
    </row>
    <row r="1090" spans="16:17" x14ac:dyDescent="0.35">
      <c r="P1090" t="str">
        <f>CONCATENATE(ROW(P1090)-2," - ",Components!B1090)</f>
        <v xml:space="preserve">1088 - </v>
      </c>
      <c r="Q1090" t="str">
        <f>CONCATENATE(Measures!B1082&amp;" - "&amp;Measures!D1082)</f>
        <v xml:space="preserve"> - </v>
      </c>
    </row>
    <row r="1091" spans="16:17" x14ac:dyDescent="0.35">
      <c r="P1091" t="str">
        <f>CONCATENATE(ROW(P1091)-2," - ",Components!B1091)</f>
        <v xml:space="preserve">1089 - </v>
      </c>
      <c r="Q1091" t="str">
        <f>CONCATENATE(Measures!B1083&amp;" - "&amp;Measures!D1083)</f>
        <v xml:space="preserve"> - </v>
      </c>
    </row>
    <row r="1092" spans="16:17" x14ac:dyDescent="0.35">
      <c r="P1092" t="str">
        <f>CONCATENATE(ROW(P1092)-2," - ",Components!B1092)</f>
        <v xml:space="preserve">1090 - </v>
      </c>
      <c r="Q1092" t="str">
        <f>CONCATENATE(Measures!B1084&amp;" - "&amp;Measures!D1084)</f>
        <v xml:space="preserve"> - </v>
      </c>
    </row>
    <row r="1093" spans="16:17" x14ac:dyDescent="0.35">
      <c r="P1093" t="str">
        <f>CONCATENATE(ROW(P1093)-2," - ",Components!B1093)</f>
        <v xml:space="preserve">1091 - </v>
      </c>
      <c r="Q1093" t="str">
        <f>CONCATENATE(Measures!B1085&amp;" - "&amp;Measures!D1085)</f>
        <v xml:space="preserve"> - </v>
      </c>
    </row>
    <row r="1094" spans="16:17" x14ac:dyDescent="0.35">
      <c r="P1094" t="str">
        <f>CONCATENATE(ROW(P1094)-2," - ",Components!B1094)</f>
        <v xml:space="preserve">1092 - </v>
      </c>
      <c r="Q1094" t="str">
        <f>CONCATENATE(Measures!B1086&amp;" - "&amp;Measures!D1086)</f>
        <v xml:space="preserve"> - </v>
      </c>
    </row>
    <row r="1095" spans="16:17" x14ac:dyDescent="0.35">
      <c r="P1095" t="str">
        <f>CONCATENATE(ROW(P1095)-2," - ",Components!B1095)</f>
        <v xml:space="preserve">1093 - </v>
      </c>
      <c r="Q1095" t="str">
        <f>CONCATENATE(Measures!B1087&amp;" - "&amp;Measures!D1087)</f>
        <v xml:space="preserve"> - </v>
      </c>
    </row>
    <row r="1096" spans="16:17" x14ac:dyDescent="0.35">
      <c r="P1096" t="str">
        <f>CONCATENATE(ROW(P1096)-2," - ",Components!B1096)</f>
        <v xml:space="preserve">1094 - </v>
      </c>
      <c r="Q1096" t="str">
        <f>CONCATENATE(Measures!B1088&amp;" - "&amp;Measures!D1088)</f>
        <v xml:space="preserve"> - </v>
      </c>
    </row>
    <row r="1097" spans="16:17" x14ac:dyDescent="0.35">
      <c r="P1097" t="str">
        <f>CONCATENATE(ROW(P1097)-2," - ",Components!B1097)</f>
        <v xml:space="preserve">1095 - </v>
      </c>
      <c r="Q1097" t="str">
        <f>CONCATENATE(Measures!B1089&amp;" - "&amp;Measures!D1089)</f>
        <v xml:space="preserve"> - </v>
      </c>
    </row>
    <row r="1098" spans="16:17" x14ac:dyDescent="0.35">
      <c r="P1098" t="str">
        <f>CONCATENATE(ROW(P1098)-2," - ",Components!B1098)</f>
        <v xml:space="preserve">1096 - </v>
      </c>
      <c r="Q1098" t="str">
        <f>CONCATENATE(Measures!B1090&amp;" - "&amp;Measures!D1090)</f>
        <v xml:space="preserve"> - </v>
      </c>
    </row>
    <row r="1099" spans="16:17" x14ac:dyDescent="0.35">
      <c r="P1099" t="str">
        <f>CONCATENATE(ROW(P1099)-2," - ",Components!B1099)</f>
        <v xml:space="preserve">1097 - </v>
      </c>
      <c r="Q1099" t="str">
        <f>CONCATENATE(Measures!B1091&amp;" - "&amp;Measures!D1091)</f>
        <v xml:space="preserve"> - </v>
      </c>
    </row>
    <row r="1100" spans="16:17" x14ac:dyDescent="0.35">
      <c r="P1100" t="str">
        <f>CONCATENATE(ROW(P1100)-2," - ",Components!B1100)</f>
        <v xml:space="preserve">1098 - </v>
      </c>
      <c r="Q1100" t="str">
        <f>CONCATENATE(Measures!B1092&amp;" - "&amp;Measures!D1092)</f>
        <v xml:space="preserve"> - </v>
      </c>
    </row>
    <row r="1101" spans="16:17" x14ac:dyDescent="0.35">
      <c r="P1101" t="str">
        <f>CONCATENATE(ROW(P1101)-2," - ",Components!B1101)</f>
        <v xml:space="preserve">1099 - </v>
      </c>
      <c r="Q1101" t="str">
        <f>CONCATENATE(Measures!B1093&amp;" - "&amp;Measures!D1093)</f>
        <v xml:space="preserve"> - </v>
      </c>
    </row>
    <row r="1102" spans="16:17" x14ac:dyDescent="0.35">
      <c r="P1102" t="str">
        <f>CONCATENATE(ROW(P1102)-2," - ",Components!B1102)</f>
        <v xml:space="preserve">1100 - </v>
      </c>
      <c r="Q1102" t="str">
        <f>CONCATENATE(Measures!B1094&amp;" - "&amp;Measures!D1094)</f>
        <v xml:space="preserve"> - </v>
      </c>
    </row>
    <row r="1103" spans="16:17" x14ac:dyDescent="0.35">
      <c r="P1103" t="str">
        <f>CONCATENATE(ROW(P1103)-2," - ",Components!B1103)</f>
        <v xml:space="preserve">1101 - </v>
      </c>
      <c r="Q1103" t="str">
        <f>CONCATENATE(Measures!B1095&amp;" - "&amp;Measures!D1095)</f>
        <v xml:space="preserve"> - </v>
      </c>
    </row>
    <row r="1104" spans="16:17" x14ac:dyDescent="0.35">
      <c r="P1104" t="str">
        <f>CONCATENATE(ROW(P1104)-2," - ",Components!B1104)</f>
        <v xml:space="preserve">1102 - </v>
      </c>
      <c r="Q1104" t="str">
        <f>CONCATENATE(Measures!B1096&amp;" - "&amp;Measures!D1096)</f>
        <v xml:space="preserve"> - </v>
      </c>
    </row>
    <row r="1105" spans="16:17" x14ac:dyDescent="0.35">
      <c r="P1105" t="str">
        <f>CONCATENATE(ROW(P1105)-2," - ",Components!B1105)</f>
        <v xml:space="preserve">1103 - </v>
      </c>
      <c r="Q1105" t="str">
        <f>CONCATENATE(Measures!B1097&amp;" - "&amp;Measures!D1097)</f>
        <v xml:space="preserve"> - </v>
      </c>
    </row>
    <row r="1106" spans="16:17" x14ac:dyDescent="0.35">
      <c r="P1106" t="str">
        <f>CONCATENATE(ROW(P1106)-2," - ",Components!B1106)</f>
        <v xml:space="preserve">1104 - </v>
      </c>
      <c r="Q1106" t="str">
        <f>CONCATENATE(Measures!B1098&amp;" - "&amp;Measures!D1098)</f>
        <v xml:space="preserve"> - </v>
      </c>
    </row>
    <row r="1107" spans="16:17" x14ac:dyDescent="0.35">
      <c r="P1107" t="str">
        <f>CONCATENATE(ROW(P1107)-2," - ",Components!B1107)</f>
        <v xml:space="preserve">1105 - </v>
      </c>
      <c r="Q1107" t="str">
        <f>CONCATENATE(Measures!B1099&amp;" - "&amp;Measures!D1099)</f>
        <v xml:space="preserve"> - </v>
      </c>
    </row>
    <row r="1108" spans="16:17" x14ac:dyDescent="0.35">
      <c r="P1108" t="str">
        <f>CONCATENATE(ROW(P1108)-2," - ",Components!B1108)</f>
        <v xml:space="preserve">1106 - </v>
      </c>
      <c r="Q1108" t="str">
        <f>CONCATENATE(Measures!B1100&amp;" - "&amp;Measures!D1100)</f>
        <v xml:space="preserve"> - </v>
      </c>
    </row>
    <row r="1109" spans="16:17" x14ac:dyDescent="0.35">
      <c r="P1109" t="str">
        <f>CONCATENATE(ROW(P1109)-2," - ",Components!B1109)</f>
        <v xml:space="preserve">1107 - </v>
      </c>
      <c r="Q1109" t="str">
        <f>CONCATENATE(Measures!B1101&amp;" - "&amp;Measures!D1101)</f>
        <v xml:space="preserve"> - </v>
      </c>
    </row>
    <row r="1110" spans="16:17" x14ac:dyDescent="0.35">
      <c r="P1110" t="str">
        <f>CONCATENATE(ROW(P1110)-2," - ",Components!B1110)</f>
        <v xml:space="preserve">1108 - </v>
      </c>
      <c r="Q1110" t="str">
        <f>CONCATENATE(Measures!B1102&amp;" - "&amp;Measures!D1102)</f>
        <v xml:space="preserve"> - </v>
      </c>
    </row>
    <row r="1111" spans="16:17" x14ac:dyDescent="0.35">
      <c r="P1111" t="str">
        <f>CONCATENATE(ROW(P1111)-2," - ",Components!B1111)</f>
        <v xml:space="preserve">1109 - </v>
      </c>
      <c r="Q1111" t="str">
        <f>CONCATENATE(Measures!B1103&amp;" - "&amp;Measures!D1103)</f>
        <v xml:space="preserve"> - </v>
      </c>
    </row>
    <row r="1112" spans="16:17" x14ac:dyDescent="0.35">
      <c r="P1112" t="str">
        <f>CONCATENATE(ROW(P1112)-2," - ",Components!B1112)</f>
        <v xml:space="preserve">1110 - </v>
      </c>
      <c r="Q1112" t="str">
        <f>CONCATENATE(Measures!B1104&amp;" - "&amp;Measures!D1104)</f>
        <v xml:space="preserve"> - </v>
      </c>
    </row>
    <row r="1113" spans="16:17" x14ac:dyDescent="0.35">
      <c r="P1113" t="str">
        <f>CONCATENATE(ROW(P1113)-2," - ",Components!B1113)</f>
        <v xml:space="preserve">1111 - </v>
      </c>
      <c r="Q1113" t="str">
        <f>CONCATENATE(Measures!B1105&amp;" - "&amp;Measures!D1105)</f>
        <v xml:space="preserve"> - </v>
      </c>
    </row>
    <row r="1114" spans="16:17" x14ac:dyDescent="0.35">
      <c r="P1114" t="str">
        <f>CONCATENATE(ROW(P1114)-2," - ",Components!B1114)</f>
        <v xml:space="preserve">1112 - </v>
      </c>
      <c r="Q1114" t="str">
        <f>CONCATENATE(Measures!B1106&amp;" - "&amp;Measures!D1106)</f>
        <v xml:space="preserve"> - </v>
      </c>
    </row>
    <row r="1115" spans="16:17" x14ac:dyDescent="0.35">
      <c r="P1115" t="str">
        <f>CONCATENATE(ROW(P1115)-2," - ",Components!B1115)</f>
        <v xml:space="preserve">1113 - </v>
      </c>
      <c r="Q1115" t="str">
        <f>CONCATENATE(Measures!B1107&amp;" - "&amp;Measures!D1107)</f>
        <v xml:space="preserve"> - </v>
      </c>
    </row>
    <row r="1116" spans="16:17" x14ac:dyDescent="0.35">
      <c r="P1116" t="str">
        <f>CONCATENATE(ROW(P1116)-2," - ",Components!B1116)</f>
        <v xml:space="preserve">1114 - </v>
      </c>
      <c r="Q1116" t="str">
        <f>CONCATENATE(Measures!B1108&amp;" - "&amp;Measures!D1108)</f>
        <v xml:space="preserve"> - </v>
      </c>
    </row>
    <row r="1117" spans="16:17" x14ac:dyDescent="0.35">
      <c r="P1117" t="str">
        <f>CONCATENATE(ROW(P1117)-2," - ",Components!B1117)</f>
        <v xml:space="preserve">1115 - </v>
      </c>
      <c r="Q1117" t="str">
        <f>CONCATENATE(Measures!B1109&amp;" - "&amp;Measures!D1109)</f>
        <v xml:space="preserve"> - </v>
      </c>
    </row>
    <row r="1118" spans="16:17" x14ac:dyDescent="0.35">
      <c r="P1118" t="str">
        <f>CONCATENATE(ROW(P1118)-2," - ",Components!B1118)</f>
        <v xml:space="preserve">1116 - </v>
      </c>
      <c r="Q1118" t="str">
        <f>CONCATENATE(Measures!B1110&amp;" - "&amp;Measures!D1110)</f>
        <v xml:space="preserve"> - </v>
      </c>
    </row>
    <row r="1119" spans="16:17" x14ac:dyDescent="0.35">
      <c r="P1119" t="str">
        <f>CONCATENATE(ROW(P1119)-2," - ",Components!B1119)</f>
        <v xml:space="preserve">1117 - </v>
      </c>
      <c r="Q1119" t="str">
        <f>CONCATENATE(Measures!B1111&amp;" - "&amp;Measures!D1111)</f>
        <v xml:space="preserve"> - </v>
      </c>
    </row>
    <row r="1120" spans="16:17" x14ac:dyDescent="0.35">
      <c r="P1120" t="str">
        <f>CONCATENATE(ROW(P1120)-2," - ",Components!B1120)</f>
        <v xml:space="preserve">1118 - </v>
      </c>
      <c r="Q1120" t="str">
        <f>CONCATENATE(Measures!B1112&amp;" - "&amp;Measures!D1112)</f>
        <v xml:space="preserve"> - </v>
      </c>
    </row>
    <row r="1121" spans="16:17" x14ac:dyDescent="0.35">
      <c r="P1121" t="str">
        <f>CONCATENATE(ROW(P1121)-2," - ",Components!B1121)</f>
        <v xml:space="preserve">1119 - </v>
      </c>
      <c r="Q1121" t="str">
        <f>CONCATENATE(Measures!B1113&amp;" - "&amp;Measures!D1113)</f>
        <v xml:space="preserve"> - </v>
      </c>
    </row>
    <row r="1122" spans="16:17" x14ac:dyDescent="0.35">
      <c r="P1122" t="str">
        <f>CONCATENATE(ROW(P1122)-2," - ",Components!B1122)</f>
        <v xml:space="preserve">1120 - </v>
      </c>
      <c r="Q1122" t="str">
        <f>CONCATENATE(Measures!B1114&amp;" - "&amp;Measures!D1114)</f>
        <v xml:space="preserve"> - </v>
      </c>
    </row>
    <row r="1123" spans="16:17" x14ac:dyDescent="0.35">
      <c r="P1123" t="str">
        <f>CONCATENATE(ROW(P1123)-2," - ",Components!B1123)</f>
        <v xml:space="preserve">1121 - </v>
      </c>
      <c r="Q1123" t="str">
        <f>CONCATENATE(Measures!B1115&amp;" - "&amp;Measures!D1115)</f>
        <v xml:space="preserve"> - </v>
      </c>
    </row>
    <row r="1124" spans="16:17" x14ac:dyDescent="0.35">
      <c r="P1124" t="str">
        <f>CONCATENATE(ROW(P1124)-2," - ",Components!B1124)</f>
        <v xml:space="preserve">1122 - </v>
      </c>
      <c r="Q1124" t="str">
        <f>CONCATENATE(Measures!B1116&amp;" - "&amp;Measures!D1116)</f>
        <v xml:space="preserve"> - </v>
      </c>
    </row>
    <row r="1125" spans="16:17" x14ac:dyDescent="0.35">
      <c r="P1125" t="str">
        <f>CONCATENATE(ROW(P1125)-2," - ",Components!B1125)</f>
        <v xml:space="preserve">1123 - </v>
      </c>
      <c r="Q1125" t="str">
        <f>CONCATENATE(Measures!B1117&amp;" - "&amp;Measures!D1117)</f>
        <v xml:space="preserve"> - </v>
      </c>
    </row>
    <row r="1126" spans="16:17" x14ac:dyDescent="0.35">
      <c r="P1126" t="str">
        <f>CONCATENATE(ROW(P1126)-2," - ",Components!B1126)</f>
        <v xml:space="preserve">1124 - </v>
      </c>
      <c r="Q1126" t="str">
        <f>CONCATENATE(Measures!B1118&amp;" - "&amp;Measures!D1118)</f>
        <v xml:space="preserve"> - </v>
      </c>
    </row>
    <row r="1127" spans="16:17" x14ac:dyDescent="0.35">
      <c r="P1127" t="str">
        <f>CONCATENATE(ROW(P1127)-2," - ",Components!B1127)</f>
        <v xml:space="preserve">1125 - </v>
      </c>
      <c r="Q1127" t="str">
        <f>CONCATENATE(Measures!B1119&amp;" - "&amp;Measures!D1119)</f>
        <v xml:space="preserve"> - </v>
      </c>
    </row>
    <row r="1128" spans="16:17" x14ac:dyDescent="0.35">
      <c r="P1128" t="str">
        <f>CONCATENATE(ROW(P1128)-2," - ",Components!B1128)</f>
        <v xml:space="preserve">1126 - </v>
      </c>
      <c r="Q1128" t="str">
        <f>CONCATENATE(Measures!B1120&amp;" - "&amp;Measures!D1120)</f>
        <v xml:space="preserve"> - </v>
      </c>
    </row>
    <row r="1129" spans="16:17" x14ac:dyDescent="0.35">
      <c r="P1129" t="str">
        <f>CONCATENATE(ROW(P1129)-2," - ",Components!B1129)</f>
        <v xml:space="preserve">1127 - </v>
      </c>
      <c r="Q1129" t="str">
        <f>CONCATENATE(Measures!B1121&amp;" - "&amp;Measures!D1121)</f>
        <v xml:space="preserve"> - </v>
      </c>
    </row>
    <row r="1130" spans="16:17" x14ac:dyDescent="0.35">
      <c r="P1130" t="str">
        <f>CONCATENATE(ROW(P1130)-2," - ",Components!B1130)</f>
        <v xml:space="preserve">1128 - </v>
      </c>
      <c r="Q1130" t="str">
        <f>CONCATENATE(Measures!B1122&amp;" - "&amp;Measures!D1122)</f>
        <v xml:space="preserve"> - </v>
      </c>
    </row>
    <row r="1131" spans="16:17" x14ac:dyDescent="0.35">
      <c r="P1131" t="str">
        <f>CONCATENATE(ROW(P1131)-2," - ",Components!B1131)</f>
        <v xml:space="preserve">1129 - </v>
      </c>
      <c r="Q1131" t="str">
        <f>CONCATENATE(Measures!B1123&amp;" - "&amp;Measures!D1123)</f>
        <v xml:space="preserve"> - </v>
      </c>
    </row>
    <row r="1132" spans="16:17" x14ac:dyDescent="0.35">
      <c r="P1132" t="str">
        <f>CONCATENATE(ROW(P1132)-2," - ",Components!B1132)</f>
        <v xml:space="preserve">1130 - </v>
      </c>
      <c r="Q1132" t="str">
        <f>CONCATENATE(Measures!B1124&amp;" - "&amp;Measures!D1124)</f>
        <v xml:space="preserve"> - </v>
      </c>
    </row>
    <row r="1133" spans="16:17" x14ac:dyDescent="0.35">
      <c r="P1133" t="str">
        <f>CONCATENATE(ROW(P1133)-2," - ",Components!B1133)</f>
        <v xml:space="preserve">1131 - </v>
      </c>
      <c r="Q1133" t="str">
        <f>CONCATENATE(Measures!B1125&amp;" - "&amp;Measures!D1125)</f>
        <v xml:space="preserve"> - </v>
      </c>
    </row>
    <row r="1134" spans="16:17" x14ac:dyDescent="0.35">
      <c r="P1134" t="str">
        <f>CONCATENATE(ROW(P1134)-2," - ",Components!B1134)</f>
        <v xml:space="preserve">1132 - </v>
      </c>
      <c r="Q1134" t="str">
        <f>CONCATENATE(Measures!B1126&amp;" - "&amp;Measures!D1126)</f>
        <v xml:space="preserve"> - </v>
      </c>
    </row>
    <row r="1135" spans="16:17" x14ac:dyDescent="0.35">
      <c r="P1135" t="str">
        <f>CONCATENATE(ROW(P1135)-2," - ",Components!B1135)</f>
        <v xml:space="preserve">1133 - </v>
      </c>
      <c r="Q1135" t="str">
        <f>CONCATENATE(Measures!B1127&amp;" - "&amp;Measures!D1127)</f>
        <v xml:space="preserve"> - </v>
      </c>
    </row>
    <row r="1136" spans="16:17" x14ac:dyDescent="0.35">
      <c r="P1136" t="str">
        <f>CONCATENATE(ROW(P1136)-2," - ",Components!B1136)</f>
        <v xml:space="preserve">1134 - </v>
      </c>
      <c r="Q1136" t="str">
        <f>CONCATENATE(Measures!B1128&amp;" - "&amp;Measures!D1128)</f>
        <v xml:space="preserve"> - </v>
      </c>
    </row>
    <row r="1137" spans="16:17" x14ac:dyDescent="0.35">
      <c r="P1137" t="str">
        <f>CONCATENATE(ROW(P1137)-2," - ",Components!B1137)</f>
        <v xml:space="preserve">1135 - </v>
      </c>
      <c r="Q1137" t="str">
        <f>CONCATENATE(Measures!B1129&amp;" - "&amp;Measures!D1129)</f>
        <v xml:space="preserve"> - </v>
      </c>
    </row>
    <row r="1138" spans="16:17" x14ac:dyDescent="0.35">
      <c r="P1138" t="str">
        <f>CONCATENATE(ROW(P1138)-2," - ",Components!B1138)</f>
        <v xml:space="preserve">1136 - </v>
      </c>
      <c r="Q1138" t="str">
        <f>CONCATENATE(Measures!B1130&amp;" - "&amp;Measures!D1130)</f>
        <v xml:space="preserve"> - </v>
      </c>
    </row>
    <row r="1139" spans="16:17" x14ac:dyDescent="0.35">
      <c r="P1139" t="str">
        <f>CONCATENATE(ROW(P1139)-2," - ",Components!B1139)</f>
        <v xml:space="preserve">1137 - </v>
      </c>
      <c r="Q1139" t="str">
        <f>CONCATENATE(Measures!B1131&amp;" - "&amp;Measures!D1131)</f>
        <v xml:space="preserve"> - </v>
      </c>
    </row>
    <row r="1140" spans="16:17" x14ac:dyDescent="0.35">
      <c r="P1140" t="str">
        <f>CONCATENATE(ROW(P1140)-2," - ",Components!B1140)</f>
        <v xml:space="preserve">1138 - </v>
      </c>
      <c r="Q1140" t="str">
        <f>CONCATENATE(Measures!B1132&amp;" - "&amp;Measures!D1132)</f>
        <v xml:space="preserve"> - </v>
      </c>
    </row>
    <row r="1141" spans="16:17" x14ac:dyDescent="0.35">
      <c r="P1141" t="str">
        <f>CONCATENATE(ROW(P1141)-2," - ",Components!B1141)</f>
        <v xml:space="preserve">1139 - </v>
      </c>
      <c r="Q1141" t="str">
        <f>CONCATENATE(Measures!B1133&amp;" - "&amp;Measures!D1133)</f>
        <v xml:space="preserve"> - </v>
      </c>
    </row>
    <row r="1142" spans="16:17" x14ac:dyDescent="0.35">
      <c r="P1142" t="str">
        <f>CONCATENATE(ROW(P1142)-2," - ",Components!B1142)</f>
        <v xml:space="preserve">1140 - </v>
      </c>
      <c r="Q1142" t="str">
        <f>CONCATENATE(Measures!B1134&amp;" - "&amp;Measures!D1134)</f>
        <v xml:space="preserve"> - </v>
      </c>
    </row>
    <row r="1143" spans="16:17" x14ac:dyDescent="0.35">
      <c r="P1143" t="str">
        <f>CONCATENATE(ROW(P1143)-2," - ",Components!B1143)</f>
        <v xml:space="preserve">1141 - </v>
      </c>
      <c r="Q1143" t="str">
        <f>CONCATENATE(Measures!B1135&amp;" - "&amp;Measures!D1135)</f>
        <v xml:space="preserve"> - </v>
      </c>
    </row>
    <row r="1144" spans="16:17" x14ac:dyDescent="0.35">
      <c r="P1144" t="str">
        <f>CONCATENATE(ROW(P1144)-2," - ",Components!B1144)</f>
        <v xml:space="preserve">1142 - </v>
      </c>
      <c r="Q1144" t="str">
        <f>CONCATENATE(Measures!B1136&amp;" - "&amp;Measures!D1136)</f>
        <v xml:space="preserve"> - </v>
      </c>
    </row>
    <row r="1145" spans="16:17" x14ac:dyDescent="0.35">
      <c r="P1145" t="str">
        <f>CONCATENATE(ROW(P1145)-2," - ",Components!B1145)</f>
        <v xml:space="preserve">1143 - </v>
      </c>
      <c r="Q1145" t="str">
        <f>CONCATENATE(Measures!B1137&amp;" - "&amp;Measures!D1137)</f>
        <v xml:space="preserve"> - </v>
      </c>
    </row>
    <row r="1146" spans="16:17" x14ac:dyDescent="0.35">
      <c r="P1146" t="str">
        <f>CONCATENATE(ROW(P1146)-2," - ",Components!B1146)</f>
        <v xml:space="preserve">1144 - </v>
      </c>
      <c r="Q1146" t="str">
        <f>CONCATENATE(Measures!B1138&amp;" - "&amp;Measures!D1138)</f>
        <v xml:space="preserve"> - </v>
      </c>
    </row>
    <row r="1147" spans="16:17" x14ac:dyDescent="0.35">
      <c r="P1147" t="str">
        <f>CONCATENATE(ROW(P1147)-2," - ",Components!B1147)</f>
        <v xml:space="preserve">1145 - </v>
      </c>
      <c r="Q1147" t="str">
        <f>CONCATENATE(Measures!B1139&amp;" - "&amp;Measures!D1139)</f>
        <v xml:space="preserve"> - </v>
      </c>
    </row>
    <row r="1148" spans="16:17" x14ac:dyDescent="0.35">
      <c r="P1148" t="str">
        <f>CONCATENATE(ROW(P1148)-2," - ",Components!B1148)</f>
        <v xml:space="preserve">1146 - </v>
      </c>
      <c r="Q1148" t="str">
        <f>CONCATENATE(Measures!B1140&amp;" - "&amp;Measures!D1140)</f>
        <v xml:space="preserve"> - </v>
      </c>
    </row>
    <row r="1149" spans="16:17" x14ac:dyDescent="0.35">
      <c r="P1149" t="str">
        <f>CONCATENATE(ROW(P1149)-2," - ",Components!B1149)</f>
        <v xml:space="preserve">1147 - </v>
      </c>
      <c r="Q1149" t="str">
        <f>CONCATENATE(Measures!B1141&amp;" - "&amp;Measures!D1141)</f>
        <v xml:space="preserve"> - </v>
      </c>
    </row>
    <row r="1150" spans="16:17" x14ac:dyDescent="0.35">
      <c r="P1150" t="str">
        <f>CONCATENATE(ROW(P1150)-2," - ",Components!B1150)</f>
        <v xml:space="preserve">1148 - </v>
      </c>
      <c r="Q1150" t="str">
        <f>CONCATENATE(Measures!B1142&amp;" - "&amp;Measures!D1142)</f>
        <v xml:space="preserve"> - </v>
      </c>
    </row>
    <row r="1151" spans="16:17" x14ac:dyDescent="0.35">
      <c r="P1151" t="str">
        <f>CONCATENATE(ROW(P1151)-2," - ",Components!B1151)</f>
        <v xml:space="preserve">1149 - </v>
      </c>
      <c r="Q1151" t="str">
        <f>CONCATENATE(Measures!B1143&amp;" - "&amp;Measures!D1143)</f>
        <v xml:space="preserve"> - </v>
      </c>
    </row>
    <row r="1152" spans="16:17" x14ac:dyDescent="0.35">
      <c r="P1152" t="str">
        <f>CONCATENATE(ROW(P1152)-2," - ",Components!B1152)</f>
        <v xml:space="preserve">1150 - </v>
      </c>
      <c r="Q1152" t="str">
        <f>CONCATENATE(Measures!B1144&amp;" - "&amp;Measures!D1144)</f>
        <v xml:space="preserve"> - </v>
      </c>
    </row>
    <row r="1153" spans="16:17" x14ac:dyDescent="0.35">
      <c r="P1153" t="str">
        <f>CONCATENATE(ROW(P1153)-2," - ",Components!B1153)</f>
        <v xml:space="preserve">1151 - </v>
      </c>
      <c r="Q1153" t="str">
        <f>CONCATENATE(Measures!B1145&amp;" - "&amp;Measures!D1145)</f>
        <v xml:space="preserve"> - </v>
      </c>
    </row>
    <row r="1154" spans="16:17" x14ac:dyDescent="0.35">
      <c r="P1154" t="str">
        <f>CONCATENATE(ROW(P1154)-2," - ",Components!B1154)</f>
        <v xml:space="preserve">1152 - </v>
      </c>
      <c r="Q1154" t="str">
        <f>CONCATENATE(Measures!B1146&amp;" - "&amp;Measures!D1146)</f>
        <v xml:space="preserve"> - </v>
      </c>
    </row>
    <row r="1155" spans="16:17" x14ac:dyDescent="0.35">
      <c r="P1155" t="str">
        <f>CONCATENATE(ROW(P1155)-2," - ",Components!B1155)</f>
        <v xml:space="preserve">1153 - </v>
      </c>
      <c r="Q1155" t="str">
        <f>CONCATENATE(Measures!B1147&amp;" - "&amp;Measures!D1147)</f>
        <v xml:space="preserve"> - </v>
      </c>
    </row>
    <row r="1156" spans="16:17" x14ac:dyDescent="0.35">
      <c r="P1156" t="str">
        <f>CONCATENATE(ROW(P1156)-2," - ",Components!B1156)</f>
        <v xml:space="preserve">1154 - </v>
      </c>
      <c r="Q1156" t="str">
        <f>CONCATENATE(Measures!B1148&amp;" - "&amp;Measures!D1148)</f>
        <v xml:space="preserve"> - </v>
      </c>
    </row>
    <row r="1157" spans="16:17" x14ac:dyDescent="0.35">
      <c r="P1157" t="str">
        <f>CONCATENATE(ROW(P1157)-2," - ",Components!B1157)</f>
        <v xml:space="preserve">1155 - </v>
      </c>
      <c r="Q1157" t="str">
        <f>CONCATENATE(Measures!B1149&amp;" - "&amp;Measures!D1149)</f>
        <v xml:space="preserve"> - </v>
      </c>
    </row>
    <row r="1158" spans="16:17" x14ac:dyDescent="0.35">
      <c r="P1158" t="str">
        <f>CONCATENATE(ROW(P1158)-2," - ",Components!B1158)</f>
        <v xml:space="preserve">1156 - </v>
      </c>
      <c r="Q1158" t="str">
        <f>CONCATENATE(Measures!B1150&amp;" - "&amp;Measures!D1150)</f>
        <v xml:space="preserve"> - </v>
      </c>
    </row>
    <row r="1159" spans="16:17" x14ac:dyDescent="0.35">
      <c r="P1159" t="str">
        <f>CONCATENATE(ROW(P1159)-2," - ",Components!B1159)</f>
        <v xml:space="preserve">1157 - </v>
      </c>
      <c r="Q1159" t="str">
        <f>CONCATENATE(Measures!B1151&amp;" - "&amp;Measures!D1151)</f>
        <v xml:space="preserve"> - </v>
      </c>
    </row>
    <row r="1160" spans="16:17" x14ac:dyDescent="0.35">
      <c r="P1160" t="str">
        <f>CONCATENATE(ROW(P1160)-2," - ",Components!B1160)</f>
        <v xml:space="preserve">1158 - </v>
      </c>
      <c r="Q1160" t="str">
        <f>CONCATENATE(Measures!B1152&amp;" - "&amp;Measures!D1152)</f>
        <v xml:space="preserve"> - </v>
      </c>
    </row>
    <row r="1161" spans="16:17" x14ac:dyDescent="0.35">
      <c r="P1161" t="str">
        <f>CONCATENATE(ROW(P1161)-2," - ",Components!B1161)</f>
        <v xml:space="preserve">1159 - </v>
      </c>
      <c r="Q1161" t="str">
        <f>CONCATENATE(Measures!B1153&amp;" - "&amp;Measures!D1153)</f>
        <v xml:space="preserve"> - </v>
      </c>
    </row>
    <row r="1162" spans="16:17" x14ac:dyDescent="0.35">
      <c r="P1162" t="str">
        <f>CONCATENATE(ROW(P1162)-2," - ",Components!B1162)</f>
        <v xml:space="preserve">1160 - </v>
      </c>
      <c r="Q1162" t="str">
        <f>CONCATENATE(Measures!B1154&amp;" - "&amp;Measures!D1154)</f>
        <v xml:space="preserve"> - </v>
      </c>
    </row>
    <row r="1163" spans="16:17" x14ac:dyDescent="0.35">
      <c r="P1163" t="str">
        <f>CONCATENATE(ROW(P1163)-2," - ",Components!B1163)</f>
        <v xml:space="preserve">1161 - </v>
      </c>
      <c r="Q1163" t="str">
        <f>CONCATENATE(Measures!B1155&amp;" - "&amp;Measures!D1155)</f>
        <v xml:space="preserve"> - </v>
      </c>
    </row>
    <row r="1164" spans="16:17" x14ac:dyDescent="0.35">
      <c r="P1164" t="str">
        <f>CONCATENATE(ROW(P1164)-2," - ",Components!B1164)</f>
        <v xml:space="preserve">1162 - </v>
      </c>
      <c r="Q1164" t="str">
        <f>CONCATENATE(Measures!B1156&amp;" - "&amp;Measures!D1156)</f>
        <v xml:space="preserve"> - </v>
      </c>
    </row>
    <row r="1165" spans="16:17" x14ac:dyDescent="0.35">
      <c r="P1165" t="str">
        <f>CONCATENATE(ROW(P1165)-2," - ",Components!B1165)</f>
        <v xml:space="preserve">1163 - </v>
      </c>
      <c r="Q1165" t="str">
        <f>CONCATENATE(Measures!B1157&amp;" - "&amp;Measures!D1157)</f>
        <v xml:space="preserve"> - </v>
      </c>
    </row>
    <row r="1166" spans="16:17" x14ac:dyDescent="0.35">
      <c r="P1166" t="str">
        <f>CONCATENATE(ROW(P1166)-2," - ",Components!B1166)</f>
        <v xml:space="preserve">1164 - </v>
      </c>
      <c r="Q1166" t="str">
        <f>CONCATENATE(Measures!B1158&amp;" - "&amp;Measures!D1158)</f>
        <v xml:space="preserve"> - </v>
      </c>
    </row>
    <row r="1167" spans="16:17" x14ac:dyDescent="0.35">
      <c r="P1167" t="str">
        <f>CONCATENATE(ROW(P1167)-2," - ",Components!B1167)</f>
        <v xml:space="preserve">1165 - </v>
      </c>
      <c r="Q1167" t="str">
        <f>CONCATENATE(Measures!B1159&amp;" - "&amp;Measures!D1159)</f>
        <v xml:space="preserve"> - </v>
      </c>
    </row>
    <row r="1168" spans="16:17" x14ac:dyDescent="0.35">
      <c r="P1168" t="str">
        <f>CONCATENATE(ROW(P1168)-2," - ",Components!B1168)</f>
        <v xml:space="preserve">1166 - </v>
      </c>
      <c r="Q1168" t="str">
        <f>CONCATENATE(Measures!B1160&amp;" - "&amp;Measures!D1160)</f>
        <v xml:space="preserve"> - </v>
      </c>
    </row>
    <row r="1169" spans="16:17" x14ac:dyDescent="0.35">
      <c r="P1169" t="str">
        <f>CONCATENATE(ROW(P1169)-2," - ",Components!B1169)</f>
        <v xml:space="preserve">1167 - </v>
      </c>
      <c r="Q1169" t="str">
        <f>CONCATENATE(Measures!B1161&amp;" - "&amp;Measures!D1161)</f>
        <v xml:space="preserve"> - </v>
      </c>
    </row>
    <row r="1170" spans="16:17" x14ac:dyDescent="0.35">
      <c r="P1170" t="str">
        <f>CONCATENATE(ROW(P1170)-2," - ",Components!B1170)</f>
        <v xml:space="preserve">1168 - </v>
      </c>
      <c r="Q1170" t="str">
        <f>CONCATENATE(Measures!B1162&amp;" - "&amp;Measures!D1162)</f>
        <v xml:space="preserve"> - </v>
      </c>
    </row>
    <row r="1171" spans="16:17" x14ac:dyDescent="0.35">
      <c r="P1171" t="str">
        <f>CONCATENATE(ROW(P1171)-2," - ",Components!B1171)</f>
        <v xml:space="preserve">1169 - </v>
      </c>
      <c r="Q1171" t="str">
        <f>CONCATENATE(Measures!B1163&amp;" - "&amp;Measures!D1163)</f>
        <v xml:space="preserve"> - </v>
      </c>
    </row>
    <row r="1172" spans="16:17" x14ac:dyDescent="0.35">
      <c r="P1172" t="str">
        <f>CONCATENATE(ROW(P1172)-2," - ",Components!B1172)</f>
        <v xml:space="preserve">1170 - </v>
      </c>
      <c r="Q1172" t="str">
        <f>CONCATENATE(Measures!B1164&amp;" - "&amp;Measures!D1164)</f>
        <v xml:space="preserve"> - </v>
      </c>
    </row>
    <row r="1173" spans="16:17" x14ac:dyDescent="0.35">
      <c r="P1173" t="str">
        <f>CONCATENATE(ROW(P1173)-2," - ",Components!B1173)</f>
        <v xml:space="preserve">1171 - </v>
      </c>
      <c r="Q1173" t="str">
        <f>CONCATENATE(Measures!B1165&amp;" - "&amp;Measures!D1165)</f>
        <v xml:space="preserve"> - </v>
      </c>
    </row>
    <row r="1174" spans="16:17" x14ac:dyDescent="0.35">
      <c r="P1174" t="str">
        <f>CONCATENATE(ROW(P1174)-2," - ",Components!B1174)</f>
        <v xml:space="preserve">1172 - </v>
      </c>
      <c r="Q1174" t="str">
        <f>CONCATENATE(Measures!B1166&amp;" - "&amp;Measures!D1166)</f>
        <v xml:space="preserve"> - </v>
      </c>
    </row>
    <row r="1175" spans="16:17" x14ac:dyDescent="0.35">
      <c r="P1175" t="str">
        <f>CONCATENATE(ROW(P1175)-2," - ",Components!B1175)</f>
        <v xml:space="preserve">1173 - </v>
      </c>
      <c r="Q1175" t="str">
        <f>CONCATENATE(Measures!B1167&amp;" - "&amp;Measures!D1167)</f>
        <v xml:space="preserve"> - </v>
      </c>
    </row>
    <row r="1176" spans="16:17" x14ac:dyDescent="0.35">
      <c r="P1176" t="str">
        <f>CONCATENATE(ROW(P1176)-2," - ",Components!B1176)</f>
        <v xml:space="preserve">1174 - </v>
      </c>
      <c r="Q1176" t="str">
        <f>CONCATENATE(Measures!B1168&amp;" - "&amp;Measures!D1168)</f>
        <v xml:space="preserve"> - </v>
      </c>
    </row>
    <row r="1177" spans="16:17" x14ac:dyDescent="0.35">
      <c r="P1177" t="str">
        <f>CONCATENATE(ROW(P1177)-2," - ",Components!B1177)</f>
        <v xml:space="preserve">1175 - </v>
      </c>
      <c r="Q1177" t="str">
        <f>CONCATENATE(Measures!B1169&amp;" - "&amp;Measures!D1169)</f>
        <v xml:space="preserve"> - </v>
      </c>
    </row>
    <row r="1178" spans="16:17" x14ac:dyDescent="0.35">
      <c r="P1178" t="str">
        <f>CONCATENATE(ROW(P1178)-2," - ",Components!B1178)</f>
        <v xml:space="preserve">1176 - </v>
      </c>
      <c r="Q1178" t="str">
        <f>CONCATENATE(Measures!B1170&amp;" - "&amp;Measures!D1170)</f>
        <v xml:space="preserve"> - </v>
      </c>
    </row>
    <row r="1179" spans="16:17" x14ac:dyDescent="0.35">
      <c r="P1179" t="str">
        <f>CONCATENATE(ROW(P1179)-2," - ",Components!B1179)</f>
        <v xml:space="preserve">1177 - </v>
      </c>
      <c r="Q1179" t="str">
        <f>CONCATENATE(Measures!B1171&amp;" - "&amp;Measures!D1171)</f>
        <v xml:space="preserve"> - </v>
      </c>
    </row>
    <row r="1180" spans="16:17" x14ac:dyDescent="0.35">
      <c r="P1180" t="str">
        <f>CONCATENATE(ROW(P1180)-2," - ",Components!B1180)</f>
        <v xml:space="preserve">1178 - </v>
      </c>
      <c r="Q1180" t="str">
        <f>CONCATENATE(Measures!B1172&amp;" - "&amp;Measures!D1172)</f>
        <v xml:space="preserve"> - </v>
      </c>
    </row>
    <row r="1181" spans="16:17" x14ac:dyDescent="0.35">
      <c r="P1181" t="str">
        <f>CONCATENATE(ROW(P1181)-2," - ",Components!B1181)</f>
        <v xml:space="preserve">1179 - </v>
      </c>
      <c r="Q1181" t="str">
        <f>CONCATENATE(Measures!B1173&amp;" - "&amp;Measures!D1173)</f>
        <v xml:space="preserve"> - </v>
      </c>
    </row>
    <row r="1182" spans="16:17" x14ac:dyDescent="0.35">
      <c r="P1182" t="str">
        <f>CONCATENATE(ROW(P1182)-2," - ",Components!B1182)</f>
        <v xml:space="preserve">1180 - </v>
      </c>
      <c r="Q1182" t="str">
        <f>CONCATENATE(Measures!B1174&amp;" - "&amp;Measures!D1174)</f>
        <v xml:space="preserve"> - </v>
      </c>
    </row>
    <row r="1183" spans="16:17" x14ac:dyDescent="0.35">
      <c r="P1183" t="str">
        <f>CONCATENATE(ROW(P1183)-2," - ",Components!B1183)</f>
        <v xml:space="preserve">1181 - </v>
      </c>
      <c r="Q1183" t="str">
        <f>CONCATENATE(Measures!B1175&amp;" - "&amp;Measures!D1175)</f>
        <v xml:space="preserve"> - </v>
      </c>
    </row>
    <row r="1184" spans="16:17" x14ac:dyDescent="0.35">
      <c r="P1184" t="str">
        <f>CONCATENATE(ROW(P1184)-2," - ",Components!B1184)</f>
        <v xml:space="preserve">1182 - </v>
      </c>
      <c r="Q1184" t="str">
        <f>CONCATENATE(Measures!B1176&amp;" - "&amp;Measures!D1176)</f>
        <v xml:space="preserve"> - </v>
      </c>
    </row>
    <row r="1185" spans="16:17" x14ac:dyDescent="0.35">
      <c r="P1185" t="str">
        <f>CONCATENATE(ROW(P1185)-2," - ",Components!B1185)</f>
        <v xml:space="preserve">1183 - </v>
      </c>
      <c r="Q1185" t="str">
        <f>CONCATENATE(Measures!B1177&amp;" - "&amp;Measures!D1177)</f>
        <v xml:space="preserve"> - </v>
      </c>
    </row>
    <row r="1186" spans="16:17" x14ac:dyDescent="0.35">
      <c r="P1186" t="str">
        <f>CONCATENATE(ROW(P1186)-2," - ",Components!B1186)</f>
        <v xml:space="preserve">1184 - </v>
      </c>
      <c r="Q1186" t="str">
        <f>CONCATENATE(Measures!B1178&amp;" - "&amp;Measures!D1178)</f>
        <v xml:space="preserve"> - </v>
      </c>
    </row>
    <row r="1187" spans="16:17" x14ac:dyDescent="0.35">
      <c r="P1187" t="str">
        <f>CONCATENATE(ROW(P1187)-2," - ",Components!B1187)</f>
        <v xml:space="preserve">1185 - </v>
      </c>
      <c r="Q1187" t="str">
        <f>CONCATENATE(Measures!B1179&amp;" - "&amp;Measures!D1179)</f>
        <v xml:space="preserve"> - </v>
      </c>
    </row>
    <row r="1188" spans="16:17" x14ac:dyDescent="0.35">
      <c r="P1188" t="str">
        <f>CONCATENATE(ROW(P1188)-2," - ",Components!B1188)</f>
        <v xml:space="preserve">1186 - </v>
      </c>
      <c r="Q1188" t="str">
        <f>CONCATENATE(Measures!B1180&amp;" - "&amp;Measures!D1180)</f>
        <v xml:space="preserve"> - </v>
      </c>
    </row>
    <row r="1189" spans="16:17" x14ac:dyDescent="0.35">
      <c r="P1189" t="str">
        <f>CONCATENATE(ROW(P1189)-2," - ",Components!B1189)</f>
        <v xml:space="preserve">1187 - </v>
      </c>
      <c r="Q1189" t="str">
        <f>CONCATENATE(Measures!B1181&amp;" - "&amp;Measures!D1181)</f>
        <v xml:space="preserve"> - </v>
      </c>
    </row>
    <row r="1190" spans="16:17" x14ac:dyDescent="0.35">
      <c r="P1190" t="str">
        <f>CONCATENATE(ROW(P1190)-2," - ",Components!B1190)</f>
        <v xml:space="preserve">1188 - </v>
      </c>
      <c r="Q1190" t="str">
        <f>CONCATENATE(Measures!B1182&amp;" - "&amp;Measures!D1182)</f>
        <v xml:space="preserve"> - </v>
      </c>
    </row>
    <row r="1191" spans="16:17" x14ac:dyDescent="0.35">
      <c r="P1191" t="str">
        <f>CONCATENATE(ROW(P1191)-2," - ",Components!B1191)</f>
        <v xml:space="preserve">1189 - </v>
      </c>
      <c r="Q1191" t="str">
        <f>CONCATENATE(Measures!B1183&amp;" - "&amp;Measures!D1183)</f>
        <v xml:space="preserve"> - </v>
      </c>
    </row>
    <row r="1192" spans="16:17" x14ac:dyDescent="0.35">
      <c r="P1192" t="str">
        <f>CONCATENATE(ROW(P1192)-2," - ",Components!B1192)</f>
        <v xml:space="preserve">1190 - </v>
      </c>
      <c r="Q1192" t="str">
        <f>CONCATENATE(Measures!B1184&amp;" - "&amp;Measures!D1184)</f>
        <v xml:space="preserve"> - </v>
      </c>
    </row>
    <row r="1193" spans="16:17" x14ac:dyDescent="0.35">
      <c r="P1193" t="str">
        <f>CONCATENATE(ROW(P1193)-2," - ",Components!B1193)</f>
        <v xml:space="preserve">1191 - </v>
      </c>
      <c r="Q1193" t="str">
        <f>CONCATENATE(Measures!B1185&amp;" - "&amp;Measures!D1185)</f>
        <v xml:space="preserve"> - </v>
      </c>
    </row>
    <row r="1194" spans="16:17" x14ac:dyDescent="0.35">
      <c r="P1194" t="str">
        <f>CONCATENATE(ROW(P1194)-2," - ",Components!B1194)</f>
        <v xml:space="preserve">1192 - </v>
      </c>
      <c r="Q1194" t="str">
        <f>CONCATENATE(Measures!B1186&amp;" - "&amp;Measures!D1186)</f>
        <v xml:space="preserve"> - </v>
      </c>
    </row>
    <row r="1195" spans="16:17" x14ac:dyDescent="0.35">
      <c r="P1195" t="str">
        <f>CONCATENATE(ROW(P1195)-2," - ",Components!B1195)</f>
        <v xml:space="preserve">1193 - </v>
      </c>
      <c r="Q1195" t="str">
        <f>CONCATENATE(Measures!B1187&amp;" - "&amp;Measures!D1187)</f>
        <v xml:space="preserve"> - </v>
      </c>
    </row>
    <row r="1196" spans="16:17" x14ac:dyDescent="0.35">
      <c r="P1196" t="str">
        <f>CONCATENATE(ROW(P1196)-2," - ",Components!B1196)</f>
        <v xml:space="preserve">1194 - </v>
      </c>
      <c r="Q1196" t="str">
        <f>CONCATENATE(Measures!B1188&amp;" - "&amp;Measures!D1188)</f>
        <v xml:space="preserve"> - </v>
      </c>
    </row>
    <row r="1197" spans="16:17" x14ac:dyDescent="0.35">
      <c r="P1197" t="str">
        <f>CONCATENATE(ROW(P1197)-2," - ",Components!B1197)</f>
        <v xml:space="preserve">1195 - </v>
      </c>
      <c r="Q1197" t="str">
        <f>CONCATENATE(Measures!B1189&amp;" - "&amp;Measures!D1189)</f>
        <v xml:space="preserve"> - </v>
      </c>
    </row>
    <row r="1198" spans="16:17" x14ac:dyDescent="0.35">
      <c r="P1198" t="str">
        <f>CONCATENATE(ROW(P1198)-2," - ",Components!B1198)</f>
        <v xml:space="preserve">1196 - </v>
      </c>
      <c r="Q1198" t="str">
        <f>CONCATENATE(Measures!B1190&amp;" - "&amp;Measures!D1190)</f>
        <v xml:space="preserve"> - </v>
      </c>
    </row>
    <row r="1199" spans="16:17" x14ac:dyDescent="0.35">
      <c r="P1199" t="str">
        <f>CONCATENATE(ROW(P1199)-2," - ",Components!B1199)</f>
        <v xml:space="preserve">1197 - </v>
      </c>
      <c r="Q1199" t="str">
        <f>CONCATENATE(Measures!B1191&amp;" - "&amp;Measures!D1191)</f>
        <v xml:space="preserve"> - </v>
      </c>
    </row>
    <row r="1200" spans="16:17" x14ac:dyDescent="0.35">
      <c r="P1200" t="str">
        <f>CONCATENATE(ROW(P1200)-2," - ",Components!B1200)</f>
        <v xml:space="preserve">1198 - </v>
      </c>
      <c r="Q1200" t="str">
        <f>CONCATENATE(Measures!B1192&amp;" - "&amp;Measures!D1192)</f>
        <v xml:space="preserve"> - </v>
      </c>
    </row>
    <row r="1201" spans="16:17" x14ac:dyDescent="0.35">
      <c r="P1201" t="str">
        <f>CONCATENATE(ROW(P1201)-2," - ",Components!B1201)</f>
        <v xml:space="preserve">1199 - </v>
      </c>
      <c r="Q1201" t="str">
        <f>CONCATENATE(Measures!B1193&amp;" - "&amp;Measures!D1193)</f>
        <v xml:space="preserve"> - </v>
      </c>
    </row>
    <row r="1202" spans="16:17" x14ac:dyDescent="0.35">
      <c r="P1202" t="str">
        <f>CONCATENATE(ROW(P1202)-2," - ",Components!B1202)</f>
        <v xml:space="preserve">1200 - </v>
      </c>
      <c r="Q1202" t="str">
        <f>CONCATENATE(Measures!B1194&amp;" - "&amp;Measures!D1194)</f>
        <v xml:space="preserve"> - </v>
      </c>
    </row>
    <row r="1203" spans="16:17" x14ac:dyDescent="0.35">
      <c r="P1203" t="str">
        <f>CONCATENATE(ROW(P1203)-2," - ",Components!B1203)</f>
        <v xml:space="preserve">1201 - </v>
      </c>
      <c r="Q1203" t="str">
        <f>CONCATENATE(Measures!B1195&amp;" - "&amp;Measures!D1195)</f>
        <v xml:space="preserve"> - </v>
      </c>
    </row>
    <row r="1204" spans="16:17" x14ac:dyDescent="0.35">
      <c r="P1204" t="str">
        <f>CONCATENATE(ROW(P1204)-2," - ",Components!B1204)</f>
        <v xml:space="preserve">1202 - </v>
      </c>
      <c r="Q1204" t="str">
        <f>CONCATENATE(Measures!B1196&amp;" - "&amp;Measures!D1196)</f>
        <v xml:space="preserve"> - </v>
      </c>
    </row>
    <row r="1205" spans="16:17" x14ac:dyDescent="0.35">
      <c r="P1205" t="str">
        <f>CONCATENATE(ROW(P1205)-2," - ",Components!B1205)</f>
        <v xml:space="preserve">1203 - </v>
      </c>
      <c r="Q1205" t="str">
        <f>CONCATENATE(Measures!B1197&amp;" - "&amp;Measures!D1197)</f>
        <v xml:space="preserve"> - </v>
      </c>
    </row>
    <row r="1206" spans="16:17" x14ac:dyDescent="0.35">
      <c r="P1206" t="str">
        <f>CONCATENATE(ROW(P1206)-2," - ",Components!B1206)</f>
        <v xml:space="preserve">1204 - </v>
      </c>
      <c r="Q1206" t="str">
        <f>CONCATENATE(Measures!B1198&amp;" - "&amp;Measures!D1198)</f>
        <v xml:space="preserve"> - </v>
      </c>
    </row>
    <row r="1207" spans="16:17" x14ac:dyDescent="0.35">
      <c r="P1207" t="str">
        <f>CONCATENATE(ROW(P1207)-2," - ",Components!B1207)</f>
        <v xml:space="preserve">1205 - </v>
      </c>
      <c r="Q1207" t="str">
        <f>CONCATENATE(Measures!B1199&amp;" - "&amp;Measures!D1199)</f>
        <v xml:space="preserve"> - </v>
      </c>
    </row>
    <row r="1208" spans="16:17" x14ac:dyDescent="0.35">
      <c r="P1208" t="str">
        <f>CONCATENATE(ROW(P1208)-2," - ",Components!B1208)</f>
        <v xml:space="preserve">1206 - </v>
      </c>
      <c r="Q1208" t="str">
        <f>CONCATENATE(Measures!B1200&amp;" - "&amp;Measures!D1200)</f>
        <v xml:space="preserve"> - </v>
      </c>
    </row>
    <row r="1209" spans="16:17" x14ac:dyDescent="0.35">
      <c r="P1209" t="str">
        <f>CONCATENATE(ROW(P1209)-2," - ",Components!B1209)</f>
        <v xml:space="preserve">1207 - </v>
      </c>
      <c r="Q1209" t="str">
        <f>CONCATENATE(Measures!B1201&amp;" - "&amp;Measures!D1201)</f>
        <v xml:space="preserve"> - </v>
      </c>
    </row>
    <row r="1210" spans="16:17" x14ac:dyDescent="0.35">
      <c r="P1210" t="str">
        <f>CONCATENATE(ROW(P1210)-2," - ",Components!B1210)</f>
        <v xml:space="preserve">1208 - </v>
      </c>
      <c r="Q1210" t="str">
        <f>CONCATENATE(Measures!B1202&amp;" - "&amp;Measures!D1202)</f>
        <v xml:space="preserve"> - </v>
      </c>
    </row>
    <row r="1211" spans="16:17" x14ac:dyDescent="0.35">
      <c r="P1211" t="str">
        <f>CONCATENATE(ROW(P1211)-2," - ",Components!B1211)</f>
        <v xml:space="preserve">1209 - </v>
      </c>
      <c r="Q1211" t="str">
        <f>CONCATENATE(Measures!B1203&amp;" - "&amp;Measures!D1203)</f>
        <v xml:space="preserve"> - </v>
      </c>
    </row>
    <row r="1212" spans="16:17" x14ac:dyDescent="0.35">
      <c r="P1212" t="str">
        <f>CONCATENATE(ROW(P1212)-2," - ",Components!B1212)</f>
        <v xml:space="preserve">1210 - </v>
      </c>
      <c r="Q1212" t="str">
        <f>CONCATENATE(Measures!B1204&amp;" - "&amp;Measures!D1204)</f>
        <v xml:space="preserve"> - </v>
      </c>
    </row>
    <row r="1213" spans="16:17" x14ac:dyDescent="0.35">
      <c r="P1213" t="str">
        <f>CONCATENATE(ROW(P1213)-2," - ",Components!B1213)</f>
        <v xml:space="preserve">1211 - </v>
      </c>
      <c r="Q1213" t="str">
        <f>CONCATENATE(Measures!B1205&amp;" - "&amp;Measures!D1205)</f>
        <v xml:space="preserve"> - </v>
      </c>
    </row>
    <row r="1214" spans="16:17" x14ac:dyDescent="0.35">
      <c r="P1214" t="str">
        <f>CONCATENATE(ROW(P1214)-2," - ",Components!B1214)</f>
        <v xml:space="preserve">1212 - </v>
      </c>
      <c r="Q1214" t="str">
        <f>CONCATENATE(Measures!B1206&amp;" - "&amp;Measures!D1206)</f>
        <v xml:space="preserve"> - </v>
      </c>
    </row>
    <row r="1215" spans="16:17" x14ac:dyDescent="0.35">
      <c r="P1215" t="str">
        <f>CONCATENATE(ROW(P1215)-2," - ",Components!B1215)</f>
        <v xml:space="preserve">1213 - </v>
      </c>
      <c r="Q1215" t="str">
        <f>CONCATENATE(Measures!B1207&amp;" - "&amp;Measures!D1207)</f>
        <v xml:space="preserve"> - </v>
      </c>
    </row>
    <row r="1216" spans="16:17" x14ac:dyDescent="0.35">
      <c r="P1216" t="str">
        <f>CONCATENATE(ROW(P1216)-2," - ",Components!B1216)</f>
        <v xml:space="preserve">1214 - </v>
      </c>
      <c r="Q1216" t="str">
        <f>CONCATENATE(Measures!B1208&amp;" - "&amp;Measures!D1208)</f>
        <v xml:space="preserve"> - </v>
      </c>
    </row>
    <row r="1217" spans="16:17" x14ac:dyDescent="0.35">
      <c r="P1217" t="str">
        <f>CONCATENATE(ROW(P1217)-2," - ",Components!B1217)</f>
        <v xml:space="preserve">1215 - </v>
      </c>
      <c r="Q1217" t="str">
        <f>CONCATENATE(Measures!B1209&amp;" - "&amp;Measures!D1209)</f>
        <v xml:space="preserve"> - </v>
      </c>
    </row>
    <row r="1218" spans="16:17" x14ac:dyDescent="0.35">
      <c r="P1218" t="str">
        <f>CONCATENATE(ROW(P1218)-2," - ",Components!B1218)</f>
        <v xml:space="preserve">1216 - </v>
      </c>
      <c r="Q1218" t="str">
        <f>CONCATENATE(Measures!B1210&amp;" - "&amp;Measures!D1210)</f>
        <v xml:space="preserve"> - </v>
      </c>
    </row>
    <row r="1219" spans="16:17" x14ac:dyDescent="0.35">
      <c r="P1219" t="str">
        <f>CONCATENATE(ROW(P1219)-2," - ",Components!B1219)</f>
        <v xml:space="preserve">1217 - </v>
      </c>
      <c r="Q1219" t="str">
        <f>CONCATENATE(Measures!B1211&amp;" - "&amp;Measures!D1211)</f>
        <v xml:space="preserve"> - </v>
      </c>
    </row>
    <row r="1220" spans="16:17" x14ac:dyDescent="0.35">
      <c r="P1220" t="str">
        <f>CONCATENATE(ROW(P1220)-2," - ",Components!B1220)</f>
        <v xml:space="preserve">1218 - </v>
      </c>
      <c r="Q1220" t="str">
        <f>CONCATENATE(Measures!B1212&amp;" - "&amp;Measures!D1212)</f>
        <v xml:space="preserve"> - </v>
      </c>
    </row>
    <row r="1221" spans="16:17" x14ac:dyDescent="0.35">
      <c r="P1221" t="str">
        <f>CONCATENATE(ROW(P1221)-2," - ",Components!B1221)</f>
        <v xml:space="preserve">1219 - </v>
      </c>
      <c r="Q1221" t="str">
        <f>CONCATENATE(Measures!B1213&amp;" - "&amp;Measures!D1213)</f>
        <v xml:space="preserve"> - </v>
      </c>
    </row>
    <row r="1222" spans="16:17" x14ac:dyDescent="0.35">
      <c r="P1222" t="str">
        <f>CONCATENATE(ROW(P1222)-2," - ",Components!B1222)</f>
        <v xml:space="preserve">1220 - </v>
      </c>
      <c r="Q1222" t="str">
        <f>CONCATENATE(Measures!B1214&amp;" - "&amp;Measures!D1214)</f>
        <v xml:space="preserve"> - </v>
      </c>
    </row>
    <row r="1223" spans="16:17" x14ac:dyDescent="0.35">
      <c r="P1223" t="str">
        <f>CONCATENATE(ROW(P1223)-2," - ",Components!B1223)</f>
        <v xml:space="preserve">1221 - </v>
      </c>
      <c r="Q1223" t="str">
        <f>CONCATENATE(Measures!B1215&amp;" - "&amp;Measures!D1215)</f>
        <v xml:space="preserve"> - </v>
      </c>
    </row>
    <row r="1224" spans="16:17" x14ac:dyDescent="0.35">
      <c r="P1224" t="str">
        <f>CONCATENATE(ROW(P1224)-2," - ",Components!B1224)</f>
        <v xml:space="preserve">1222 - </v>
      </c>
      <c r="Q1224" t="str">
        <f>CONCATENATE(Measures!B1216&amp;" - "&amp;Measures!D1216)</f>
        <v xml:space="preserve"> - </v>
      </c>
    </row>
    <row r="1225" spans="16:17" x14ac:dyDescent="0.35">
      <c r="P1225" t="str">
        <f>CONCATENATE(ROW(P1225)-2," - ",Components!B1225)</f>
        <v xml:space="preserve">1223 - </v>
      </c>
      <c r="Q1225" t="str">
        <f>CONCATENATE(Measures!B1217&amp;" - "&amp;Measures!D1217)</f>
        <v xml:space="preserve"> - </v>
      </c>
    </row>
    <row r="1226" spans="16:17" x14ac:dyDescent="0.35">
      <c r="P1226" t="str">
        <f>CONCATENATE(ROW(P1226)-2," - ",Components!B1226)</f>
        <v xml:space="preserve">1224 - </v>
      </c>
      <c r="Q1226" t="str">
        <f>CONCATENATE(Measures!B1218&amp;" - "&amp;Measures!D1218)</f>
        <v xml:space="preserve"> - </v>
      </c>
    </row>
    <row r="1227" spans="16:17" x14ac:dyDescent="0.35">
      <c r="P1227" t="str">
        <f>CONCATENATE(ROW(P1227)-2," - ",Components!B1227)</f>
        <v xml:space="preserve">1225 - </v>
      </c>
      <c r="Q1227" t="str">
        <f>CONCATENATE(Measures!B1219&amp;" - "&amp;Measures!D1219)</f>
        <v xml:space="preserve"> - </v>
      </c>
    </row>
    <row r="1228" spans="16:17" x14ac:dyDescent="0.35">
      <c r="P1228" t="str">
        <f>CONCATENATE(ROW(P1228)-2," - ",Components!B1228)</f>
        <v xml:space="preserve">1226 - </v>
      </c>
      <c r="Q1228" t="str">
        <f>CONCATENATE(Measures!B1220&amp;" - "&amp;Measures!D1220)</f>
        <v xml:space="preserve"> - </v>
      </c>
    </row>
    <row r="1229" spans="16:17" x14ac:dyDescent="0.35">
      <c r="P1229" t="str">
        <f>CONCATENATE(ROW(P1229)-2," - ",Components!B1229)</f>
        <v xml:space="preserve">1227 - </v>
      </c>
      <c r="Q1229" t="str">
        <f>CONCATENATE(Measures!B1221&amp;" - "&amp;Measures!D1221)</f>
        <v xml:space="preserve"> - </v>
      </c>
    </row>
    <row r="1230" spans="16:17" x14ac:dyDescent="0.35">
      <c r="P1230" t="str">
        <f>CONCATENATE(ROW(P1230)-2," - ",Components!B1230)</f>
        <v xml:space="preserve">1228 - </v>
      </c>
      <c r="Q1230" t="str">
        <f>CONCATENATE(Measures!B1222&amp;" - "&amp;Measures!D1222)</f>
        <v xml:space="preserve"> - </v>
      </c>
    </row>
    <row r="1231" spans="16:17" x14ac:dyDescent="0.35">
      <c r="P1231" t="str">
        <f>CONCATENATE(ROW(P1231)-2," - ",Components!B1231)</f>
        <v xml:space="preserve">1229 - </v>
      </c>
      <c r="Q1231" t="str">
        <f>CONCATENATE(Measures!B1223&amp;" - "&amp;Measures!D1223)</f>
        <v xml:space="preserve"> - </v>
      </c>
    </row>
    <row r="1232" spans="16:17" x14ac:dyDescent="0.35">
      <c r="P1232" t="str">
        <f>CONCATENATE(ROW(P1232)-2," - ",Components!B1232)</f>
        <v xml:space="preserve">1230 - </v>
      </c>
      <c r="Q1232" t="str">
        <f>CONCATENATE(Measures!B1224&amp;" - "&amp;Measures!D1224)</f>
        <v xml:space="preserve"> - </v>
      </c>
    </row>
    <row r="1233" spans="16:17" x14ac:dyDescent="0.35">
      <c r="P1233" t="str">
        <f>CONCATENATE(ROW(P1233)-2," - ",Components!B1233)</f>
        <v xml:space="preserve">1231 - </v>
      </c>
      <c r="Q1233" t="str">
        <f>CONCATENATE(Measures!B1225&amp;" - "&amp;Measures!D1225)</f>
        <v xml:space="preserve"> - </v>
      </c>
    </row>
    <row r="1234" spans="16:17" x14ac:dyDescent="0.35">
      <c r="P1234" t="str">
        <f>CONCATENATE(ROW(P1234)-2," - ",Components!B1234)</f>
        <v xml:space="preserve">1232 - </v>
      </c>
      <c r="Q1234" t="str">
        <f>CONCATENATE(Measures!B1226&amp;" - "&amp;Measures!D1226)</f>
        <v xml:space="preserve"> - </v>
      </c>
    </row>
    <row r="1235" spans="16:17" x14ac:dyDescent="0.35">
      <c r="P1235" t="str">
        <f>CONCATENATE(ROW(P1235)-2," - ",Components!B1235)</f>
        <v xml:space="preserve">1233 - </v>
      </c>
      <c r="Q1235" t="str">
        <f>CONCATENATE(Measures!B1227&amp;" - "&amp;Measures!D1227)</f>
        <v xml:space="preserve"> - </v>
      </c>
    </row>
    <row r="1236" spans="16:17" x14ac:dyDescent="0.35">
      <c r="P1236" t="str">
        <f>CONCATENATE(ROW(P1236)-2," - ",Components!B1236)</f>
        <v xml:space="preserve">1234 - </v>
      </c>
      <c r="Q1236" t="str">
        <f>CONCATENATE(Measures!B1228&amp;" - "&amp;Measures!D1228)</f>
        <v xml:space="preserve"> - </v>
      </c>
    </row>
    <row r="1237" spans="16:17" x14ac:dyDescent="0.35">
      <c r="P1237" t="str">
        <f>CONCATENATE(ROW(P1237)-2," - ",Components!B1237)</f>
        <v xml:space="preserve">1235 - </v>
      </c>
      <c r="Q1237" t="str">
        <f>CONCATENATE(Measures!B1229&amp;" - "&amp;Measures!D1229)</f>
        <v xml:space="preserve"> - </v>
      </c>
    </row>
    <row r="1238" spans="16:17" x14ac:dyDescent="0.35">
      <c r="P1238" t="str">
        <f>CONCATENATE(ROW(P1238)-2," - ",Components!B1238)</f>
        <v xml:space="preserve">1236 - </v>
      </c>
      <c r="Q1238" t="str">
        <f>CONCATENATE(Measures!B1230&amp;" - "&amp;Measures!D1230)</f>
        <v xml:space="preserve"> - </v>
      </c>
    </row>
    <row r="1239" spans="16:17" x14ac:dyDescent="0.35">
      <c r="P1239" t="str">
        <f>CONCATENATE(ROW(P1239)-2," - ",Components!B1239)</f>
        <v xml:space="preserve">1237 - </v>
      </c>
      <c r="Q1239" t="str">
        <f>CONCATENATE(Measures!B1231&amp;" - "&amp;Measures!D1231)</f>
        <v xml:space="preserve"> - </v>
      </c>
    </row>
    <row r="1240" spans="16:17" x14ac:dyDescent="0.35">
      <c r="P1240" t="str">
        <f>CONCATENATE(ROW(P1240)-2," - ",Components!B1240)</f>
        <v xml:space="preserve">1238 - </v>
      </c>
      <c r="Q1240" t="str">
        <f>CONCATENATE(Measures!B1232&amp;" - "&amp;Measures!D1232)</f>
        <v xml:space="preserve"> - </v>
      </c>
    </row>
    <row r="1241" spans="16:17" x14ac:dyDescent="0.35">
      <c r="P1241" t="str">
        <f>CONCATENATE(ROW(P1241)-2," - ",Components!B1241)</f>
        <v xml:space="preserve">1239 - </v>
      </c>
      <c r="Q1241" t="str">
        <f>CONCATENATE(Measures!B1233&amp;" - "&amp;Measures!D1233)</f>
        <v xml:space="preserve"> - </v>
      </c>
    </row>
    <row r="1242" spans="16:17" x14ac:dyDescent="0.35">
      <c r="P1242" t="str">
        <f>CONCATENATE(ROW(P1242)-2," - ",Components!B1242)</f>
        <v xml:space="preserve">1240 - </v>
      </c>
      <c r="Q1242" t="str">
        <f>CONCATENATE(Measures!B1234&amp;" - "&amp;Measures!D1234)</f>
        <v xml:space="preserve"> - </v>
      </c>
    </row>
    <row r="1243" spans="16:17" x14ac:dyDescent="0.35">
      <c r="P1243" t="str">
        <f>CONCATENATE(ROW(P1243)-2," - ",Components!B1243)</f>
        <v xml:space="preserve">1241 - </v>
      </c>
      <c r="Q1243" t="str">
        <f>CONCATENATE(Measures!B1235&amp;" - "&amp;Measures!D1235)</f>
        <v xml:space="preserve"> - </v>
      </c>
    </row>
    <row r="1244" spans="16:17" x14ac:dyDescent="0.35">
      <c r="P1244" t="str">
        <f>CONCATENATE(ROW(P1244)-2," - ",Components!B1244)</f>
        <v xml:space="preserve">1242 - </v>
      </c>
      <c r="Q1244" t="str">
        <f>CONCATENATE(Measures!B1236&amp;" - "&amp;Measures!D1236)</f>
        <v xml:space="preserve"> - </v>
      </c>
    </row>
    <row r="1245" spans="16:17" x14ac:dyDescent="0.35">
      <c r="P1245" t="str">
        <f>CONCATENATE(ROW(P1245)-2," - ",Components!B1245)</f>
        <v xml:space="preserve">1243 - </v>
      </c>
      <c r="Q1245" t="str">
        <f>CONCATENATE(Measures!B1237&amp;" - "&amp;Measures!D1237)</f>
        <v xml:space="preserve"> - </v>
      </c>
    </row>
    <row r="1246" spans="16:17" x14ac:dyDescent="0.35">
      <c r="P1246" t="str">
        <f>CONCATENATE(ROW(P1246)-2," - ",Components!B1246)</f>
        <v xml:space="preserve">1244 - </v>
      </c>
      <c r="Q1246" t="str">
        <f>CONCATENATE(Measures!B1238&amp;" - "&amp;Measures!D1238)</f>
        <v xml:space="preserve"> - </v>
      </c>
    </row>
    <row r="1247" spans="16:17" x14ac:dyDescent="0.35">
      <c r="P1247" t="str">
        <f>CONCATENATE(ROW(P1247)-2," - ",Components!B1247)</f>
        <v xml:space="preserve">1245 - </v>
      </c>
      <c r="Q1247" t="str">
        <f>CONCATENATE(Measures!B1239&amp;" - "&amp;Measures!D1239)</f>
        <v xml:space="preserve"> - </v>
      </c>
    </row>
    <row r="1248" spans="16:17" x14ac:dyDescent="0.35">
      <c r="P1248" t="str">
        <f>CONCATENATE(ROW(P1248)-2," - ",Components!B1248)</f>
        <v xml:space="preserve">1246 - </v>
      </c>
      <c r="Q1248" t="str">
        <f>CONCATENATE(Measures!B1240&amp;" - "&amp;Measures!D1240)</f>
        <v xml:space="preserve"> - </v>
      </c>
    </row>
    <row r="1249" spans="16:17" x14ac:dyDescent="0.35">
      <c r="P1249" t="str">
        <f>CONCATENATE(ROW(P1249)-2," - ",Components!B1249)</f>
        <v xml:space="preserve">1247 - </v>
      </c>
      <c r="Q1249" t="str">
        <f>CONCATENATE(Measures!B1241&amp;" - "&amp;Measures!D1241)</f>
        <v xml:space="preserve"> - </v>
      </c>
    </row>
    <row r="1250" spans="16:17" x14ac:dyDescent="0.35">
      <c r="P1250" t="str">
        <f>CONCATENATE(ROW(P1250)-2," - ",Components!B1250)</f>
        <v xml:space="preserve">1248 - </v>
      </c>
      <c r="Q1250" t="str">
        <f>CONCATENATE(Measures!B1242&amp;" - "&amp;Measures!D1242)</f>
        <v xml:space="preserve"> - </v>
      </c>
    </row>
    <row r="1251" spans="16:17" x14ac:dyDescent="0.35">
      <c r="P1251" t="str">
        <f>CONCATENATE(ROW(P1251)-2," - ",Components!B1251)</f>
        <v xml:space="preserve">1249 - </v>
      </c>
      <c r="Q1251" t="str">
        <f>CONCATENATE(Measures!B1243&amp;" - "&amp;Measures!D1243)</f>
        <v xml:space="preserve"> - </v>
      </c>
    </row>
    <row r="1252" spans="16:17" x14ac:dyDescent="0.35">
      <c r="P1252" t="str">
        <f>CONCATENATE(ROW(P1252)-2," - ",Components!B1252)</f>
        <v xml:space="preserve">1250 - </v>
      </c>
      <c r="Q1252" t="str">
        <f>CONCATENATE(Measures!B1244&amp;" - "&amp;Measures!D1244)</f>
        <v xml:space="preserve"> - </v>
      </c>
    </row>
    <row r="1253" spans="16:17" x14ac:dyDescent="0.35">
      <c r="P1253" t="str">
        <f>CONCATENATE(ROW(P1253)-2," - ",Components!B1253)</f>
        <v xml:space="preserve">1251 - </v>
      </c>
      <c r="Q1253" t="str">
        <f>CONCATENATE(Measures!B1245&amp;" - "&amp;Measures!D1245)</f>
        <v xml:space="preserve"> - </v>
      </c>
    </row>
    <row r="1254" spans="16:17" x14ac:dyDescent="0.35">
      <c r="P1254" t="str">
        <f>CONCATENATE(ROW(P1254)-2," - ",Components!B1254)</f>
        <v xml:space="preserve">1252 - </v>
      </c>
      <c r="Q1254" t="str">
        <f>CONCATENATE(Measures!B1246&amp;" - "&amp;Measures!D1246)</f>
        <v xml:space="preserve"> - </v>
      </c>
    </row>
    <row r="1255" spans="16:17" x14ac:dyDescent="0.35">
      <c r="P1255" t="str">
        <f>CONCATENATE(ROW(P1255)-2," - ",Components!B1255)</f>
        <v xml:space="preserve">1253 - </v>
      </c>
      <c r="Q1255" t="str">
        <f>CONCATENATE(Measures!B1247&amp;" - "&amp;Measures!D1247)</f>
        <v xml:space="preserve"> - </v>
      </c>
    </row>
    <row r="1256" spans="16:17" x14ac:dyDescent="0.35">
      <c r="P1256" t="str">
        <f>CONCATENATE(ROW(P1256)-2," - ",Components!B1256)</f>
        <v xml:space="preserve">1254 - </v>
      </c>
      <c r="Q1256" t="str">
        <f>CONCATENATE(Measures!B1248&amp;" - "&amp;Measures!D1248)</f>
        <v xml:space="preserve"> - </v>
      </c>
    </row>
    <row r="1257" spans="16:17" x14ac:dyDescent="0.35">
      <c r="P1257" t="str">
        <f>CONCATENATE(ROW(P1257)-2," - ",Components!B1257)</f>
        <v xml:space="preserve">1255 - </v>
      </c>
      <c r="Q1257" t="str">
        <f>CONCATENATE(Measures!B1249&amp;" - "&amp;Measures!D1249)</f>
        <v xml:space="preserve"> - </v>
      </c>
    </row>
    <row r="1258" spans="16:17" x14ac:dyDescent="0.35">
      <c r="P1258" t="str">
        <f>CONCATENATE(ROW(P1258)-2," - ",Components!B1258)</f>
        <v xml:space="preserve">1256 - </v>
      </c>
      <c r="Q1258" t="str">
        <f>CONCATENATE(Measures!B1250&amp;" - "&amp;Measures!D1250)</f>
        <v xml:space="preserve"> - </v>
      </c>
    </row>
    <row r="1259" spans="16:17" x14ac:dyDescent="0.35">
      <c r="P1259" t="str">
        <f>CONCATENATE(ROW(P1259)-2," - ",Components!B1259)</f>
        <v xml:space="preserve">1257 - </v>
      </c>
      <c r="Q1259" t="str">
        <f>CONCATENATE(Measures!B1251&amp;" - "&amp;Measures!D1251)</f>
        <v xml:space="preserve"> - </v>
      </c>
    </row>
    <row r="1260" spans="16:17" x14ac:dyDescent="0.35">
      <c r="P1260" t="str">
        <f>CONCATENATE(ROW(P1260)-2," - ",Components!B1260)</f>
        <v xml:space="preserve">1258 - </v>
      </c>
      <c r="Q1260" t="str">
        <f>CONCATENATE(Measures!B1252&amp;" - "&amp;Measures!D1252)</f>
        <v xml:space="preserve"> - </v>
      </c>
    </row>
    <row r="1261" spans="16:17" x14ac:dyDescent="0.35">
      <c r="P1261" t="str">
        <f>CONCATENATE(ROW(P1261)-2," - ",Components!B1261)</f>
        <v xml:space="preserve">1259 - </v>
      </c>
      <c r="Q1261" t="str">
        <f>CONCATENATE(Measures!B1253&amp;" - "&amp;Measures!D1253)</f>
        <v xml:space="preserve"> - </v>
      </c>
    </row>
    <row r="1262" spans="16:17" x14ac:dyDescent="0.35">
      <c r="P1262" t="str">
        <f>CONCATENATE(ROW(P1262)-2," - ",Components!B1262)</f>
        <v xml:space="preserve">1260 - </v>
      </c>
      <c r="Q1262" t="str">
        <f>CONCATENATE(Measures!B1254&amp;" - "&amp;Measures!D1254)</f>
        <v xml:space="preserve"> - </v>
      </c>
    </row>
    <row r="1263" spans="16:17" x14ac:dyDescent="0.35">
      <c r="P1263" t="str">
        <f>CONCATENATE(ROW(P1263)-2," - ",Components!B1263)</f>
        <v xml:space="preserve">1261 - </v>
      </c>
      <c r="Q1263" t="str">
        <f>CONCATENATE(Measures!B1255&amp;" - "&amp;Measures!D1255)</f>
        <v xml:space="preserve"> - </v>
      </c>
    </row>
    <row r="1264" spans="16:17" x14ac:dyDescent="0.35">
      <c r="P1264" t="str">
        <f>CONCATENATE(ROW(P1264)-2," - ",Components!B1264)</f>
        <v xml:space="preserve">1262 - </v>
      </c>
      <c r="Q1264" t="str">
        <f>CONCATENATE(Measures!B1256&amp;" - "&amp;Measures!D1256)</f>
        <v xml:space="preserve"> - </v>
      </c>
    </row>
    <row r="1265" spans="16:17" x14ac:dyDescent="0.35">
      <c r="P1265" t="str">
        <f>CONCATENATE(ROW(P1265)-2," - ",Components!B1265)</f>
        <v xml:space="preserve">1263 - </v>
      </c>
      <c r="Q1265" t="str">
        <f>CONCATENATE(Measures!B1257&amp;" - "&amp;Measures!D1257)</f>
        <v xml:space="preserve"> - </v>
      </c>
    </row>
    <row r="1266" spans="16:17" x14ac:dyDescent="0.35">
      <c r="P1266" t="str">
        <f>CONCATENATE(ROW(P1266)-2," - ",Components!B1266)</f>
        <v xml:space="preserve">1264 - </v>
      </c>
      <c r="Q1266" t="str">
        <f>CONCATENATE(Measures!B1258&amp;" - "&amp;Measures!D1258)</f>
        <v xml:space="preserve"> - </v>
      </c>
    </row>
    <row r="1267" spans="16:17" x14ac:dyDescent="0.35">
      <c r="P1267" t="str">
        <f>CONCATENATE(ROW(P1267)-2," - ",Components!B1267)</f>
        <v xml:space="preserve">1265 - </v>
      </c>
      <c r="Q1267" t="str">
        <f>CONCATENATE(Measures!B1259&amp;" - "&amp;Measures!D1259)</f>
        <v xml:space="preserve"> - </v>
      </c>
    </row>
    <row r="1268" spans="16:17" x14ac:dyDescent="0.35">
      <c r="P1268" t="str">
        <f>CONCATENATE(ROW(P1268)-2," - ",Components!B1268)</f>
        <v xml:space="preserve">1266 - </v>
      </c>
      <c r="Q1268" t="str">
        <f>CONCATENATE(Measures!B1260&amp;" - "&amp;Measures!D1260)</f>
        <v xml:space="preserve"> - </v>
      </c>
    </row>
    <row r="1269" spans="16:17" x14ac:dyDescent="0.35">
      <c r="P1269" t="str">
        <f>CONCATENATE(ROW(P1269)-2," - ",Components!B1269)</f>
        <v xml:space="preserve">1267 - </v>
      </c>
      <c r="Q1269" t="str">
        <f>CONCATENATE(Measures!B1261&amp;" - "&amp;Measures!D1261)</f>
        <v xml:space="preserve"> - </v>
      </c>
    </row>
    <row r="1270" spans="16:17" x14ac:dyDescent="0.35">
      <c r="P1270" t="str">
        <f>CONCATENATE(ROW(P1270)-2," - ",Components!B1270)</f>
        <v xml:space="preserve">1268 - </v>
      </c>
      <c r="Q1270" t="str">
        <f>CONCATENATE(Measures!B1262&amp;" - "&amp;Measures!D1262)</f>
        <v xml:space="preserve"> - </v>
      </c>
    </row>
    <row r="1271" spans="16:17" x14ac:dyDescent="0.35">
      <c r="P1271" t="str">
        <f>CONCATENATE(ROW(P1271)-2," - ",Components!B1271)</f>
        <v xml:space="preserve">1269 - </v>
      </c>
      <c r="Q1271" t="str">
        <f>CONCATENATE(Measures!B1263&amp;" - "&amp;Measures!D1263)</f>
        <v xml:space="preserve"> - </v>
      </c>
    </row>
    <row r="1272" spans="16:17" x14ac:dyDescent="0.35">
      <c r="P1272" t="str">
        <f>CONCATENATE(ROW(P1272)-2," - ",Components!B1272)</f>
        <v xml:space="preserve">1270 - </v>
      </c>
      <c r="Q1272" t="str">
        <f>CONCATENATE(Measures!B1264&amp;" - "&amp;Measures!D1264)</f>
        <v xml:space="preserve"> - </v>
      </c>
    </row>
    <row r="1273" spans="16:17" x14ac:dyDescent="0.35">
      <c r="P1273" t="str">
        <f>CONCATENATE(ROW(P1273)-2," - ",Components!B1273)</f>
        <v xml:space="preserve">1271 - </v>
      </c>
      <c r="Q1273" t="str">
        <f>CONCATENATE(Measures!B1265&amp;" - "&amp;Measures!D1265)</f>
        <v xml:space="preserve"> - </v>
      </c>
    </row>
    <row r="1274" spans="16:17" x14ac:dyDescent="0.35">
      <c r="P1274" t="str">
        <f>CONCATENATE(ROW(P1274)-2," - ",Components!B1274)</f>
        <v xml:space="preserve">1272 - </v>
      </c>
      <c r="Q1274" t="str">
        <f>CONCATENATE(Measures!B1266&amp;" - "&amp;Measures!D1266)</f>
        <v xml:space="preserve"> - </v>
      </c>
    </row>
    <row r="1275" spans="16:17" x14ac:dyDescent="0.35">
      <c r="P1275" t="str">
        <f>CONCATENATE(ROW(P1275)-2," - ",Components!B1275)</f>
        <v xml:space="preserve">1273 - </v>
      </c>
      <c r="Q1275" t="str">
        <f>CONCATENATE(Measures!B1267&amp;" - "&amp;Measures!D1267)</f>
        <v xml:space="preserve"> - </v>
      </c>
    </row>
    <row r="1276" spans="16:17" x14ac:dyDescent="0.35">
      <c r="P1276" t="str">
        <f>CONCATENATE(ROW(P1276)-2," - ",Components!B1276)</f>
        <v xml:space="preserve">1274 - </v>
      </c>
      <c r="Q1276" t="str">
        <f>CONCATENATE(Measures!B1268&amp;" - "&amp;Measures!D1268)</f>
        <v xml:space="preserve"> - </v>
      </c>
    </row>
    <row r="1277" spans="16:17" x14ac:dyDescent="0.35">
      <c r="P1277" t="str">
        <f>CONCATENATE(ROW(P1277)-2," - ",Components!B1277)</f>
        <v xml:space="preserve">1275 - </v>
      </c>
      <c r="Q1277" t="str">
        <f>CONCATENATE(Measures!B1269&amp;" - "&amp;Measures!D1269)</f>
        <v xml:space="preserve"> - </v>
      </c>
    </row>
    <row r="1278" spans="16:17" x14ac:dyDescent="0.35">
      <c r="P1278" t="str">
        <f>CONCATENATE(ROW(P1278)-2," - ",Components!B1278)</f>
        <v xml:space="preserve">1276 - </v>
      </c>
      <c r="Q1278" t="str">
        <f>CONCATENATE(Measures!B1270&amp;" - "&amp;Measures!D1270)</f>
        <v xml:space="preserve"> - </v>
      </c>
    </row>
    <row r="1279" spans="16:17" x14ac:dyDescent="0.35">
      <c r="P1279" t="str">
        <f>CONCATENATE(ROW(P1279)-2," - ",Components!B1279)</f>
        <v xml:space="preserve">1277 - </v>
      </c>
      <c r="Q1279" t="str">
        <f>CONCATENATE(Measures!B1271&amp;" - "&amp;Measures!D1271)</f>
        <v xml:space="preserve"> - </v>
      </c>
    </row>
    <row r="1280" spans="16:17" x14ac:dyDescent="0.35">
      <c r="P1280" t="str">
        <f>CONCATENATE(ROW(P1280)-2," - ",Components!B1280)</f>
        <v xml:space="preserve">1278 - </v>
      </c>
      <c r="Q1280" t="str">
        <f>CONCATENATE(Measures!B1272&amp;" - "&amp;Measures!D1272)</f>
        <v xml:space="preserve"> - </v>
      </c>
    </row>
    <row r="1281" spans="16:17" x14ac:dyDescent="0.35">
      <c r="P1281" t="str">
        <f>CONCATENATE(ROW(P1281)-2," - ",Components!B1281)</f>
        <v xml:space="preserve">1279 - </v>
      </c>
      <c r="Q1281" t="str">
        <f>CONCATENATE(Measures!B1273&amp;" - "&amp;Measures!D1273)</f>
        <v xml:space="preserve"> - </v>
      </c>
    </row>
    <row r="1282" spans="16:17" x14ac:dyDescent="0.35">
      <c r="P1282" t="str">
        <f>CONCATENATE(ROW(P1282)-2," - ",Components!B1282)</f>
        <v xml:space="preserve">1280 - </v>
      </c>
      <c r="Q1282" t="str">
        <f>CONCATENATE(Measures!B1274&amp;" - "&amp;Measures!D1274)</f>
        <v xml:space="preserve"> - </v>
      </c>
    </row>
    <row r="1283" spans="16:17" x14ac:dyDescent="0.35">
      <c r="P1283" t="str">
        <f>CONCATENATE(ROW(P1283)-2," - ",Components!B1283)</f>
        <v xml:space="preserve">1281 - </v>
      </c>
      <c r="Q1283" t="str">
        <f>CONCATENATE(Measures!B1275&amp;" - "&amp;Measures!D1275)</f>
        <v xml:space="preserve"> - </v>
      </c>
    </row>
    <row r="1284" spans="16:17" x14ac:dyDescent="0.35">
      <c r="P1284" t="str">
        <f>CONCATENATE(ROW(P1284)-2," - ",Components!B1284)</f>
        <v xml:space="preserve">1282 - </v>
      </c>
      <c r="Q1284" t="str">
        <f>CONCATENATE(Measures!B1276&amp;" - "&amp;Measures!D1276)</f>
        <v xml:space="preserve"> - </v>
      </c>
    </row>
    <row r="1285" spans="16:17" x14ac:dyDescent="0.35">
      <c r="P1285" t="str">
        <f>CONCATENATE(ROW(P1285)-2," - ",Components!B1285)</f>
        <v xml:space="preserve">1283 - </v>
      </c>
      <c r="Q1285" t="str">
        <f>CONCATENATE(Measures!B1277&amp;" - "&amp;Measures!D1277)</f>
        <v xml:space="preserve"> - </v>
      </c>
    </row>
    <row r="1286" spans="16:17" x14ac:dyDescent="0.35">
      <c r="P1286" t="str">
        <f>CONCATENATE(ROW(P1286)-2," - ",Components!B1286)</f>
        <v xml:space="preserve">1284 - </v>
      </c>
      <c r="Q1286" t="str">
        <f>CONCATENATE(Measures!B1278&amp;" - "&amp;Measures!D1278)</f>
        <v xml:space="preserve"> - </v>
      </c>
    </row>
    <row r="1287" spans="16:17" x14ac:dyDescent="0.35">
      <c r="P1287" t="str">
        <f>CONCATENATE(ROW(P1287)-2," - ",Components!B1287)</f>
        <v xml:space="preserve">1285 - </v>
      </c>
      <c r="Q1287" t="str">
        <f>CONCATENATE(Measures!B1279&amp;" - "&amp;Measures!D1279)</f>
        <v xml:space="preserve"> - </v>
      </c>
    </row>
    <row r="1288" spans="16:17" x14ac:dyDescent="0.35">
      <c r="P1288" t="str">
        <f>CONCATENATE(ROW(P1288)-2," - ",Components!B1288)</f>
        <v xml:space="preserve">1286 - </v>
      </c>
      <c r="Q1288" t="str">
        <f>CONCATENATE(Measures!B1280&amp;" - "&amp;Measures!D1280)</f>
        <v xml:space="preserve"> - </v>
      </c>
    </row>
    <row r="1289" spans="16:17" x14ac:dyDescent="0.35">
      <c r="P1289" t="str">
        <f>CONCATENATE(ROW(P1289)-2," - ",Components!B1289)</f>
        <v xml:space="preserve">1287 - </v>
      </c>
      <c r="Q1289" t="str">
        <f>CONCATENATE(Measures!B1281&amp;" - "&amp;Measures!D1281)</f>
        <v xml:space="preserve"> - </v>
      </c>
    </row>
    <row r="1290" spans="16:17" x14ac:dyDescent="0.35">
      <c r="P1290" t="str">
        <f>CONCATENATE(ROW(P1290)-2," - ",Components!B1290)</f>
        <v xml:space="preserve">1288 - </v>
      </c>
      <c r="Q1290" t="str">
        <f>CONCATENATE(Measures!B1282&amp;" - "&amp;Measures!D1282)</f>
        <v xml:space="preserve"> - </v>
      </c>
    </row>
    <row r="1291" spans="16:17" x14ac:dyDescent="0.35">
      <c r="P1291" t="str">
        <f>CONCATENATE(ROW(P1291)-2," - ",Components!B1291)</f>
        <v xml:space="preserve">1289 - </v>
      </c>
      <c r="Q1291" t="str">
        <f>CONCATENATE(Measures!B1283&amp;" - "&amp;Measures!D1283)</f>
        <v xml:space="preserve"> - </v>
      </c>
    </row>
    <row r="1292" spans="16:17" x14ac:dyDescent="0.35">
      <c r="P1292" t="str">
        <f>CONCATENATE(ROW(P1292)-2," - ",Components!B1292)</f>
        <v xml:space="preserve">1290 - </v>
      </c>
      <c r="Q1292" t="str">
        <f>CONCATENATE(Measures!B1284&amp;" - "&amp;Measures!D1284)</f>
        <v xml:space="preserve"> - </v>
      </c>
    </row>
    <row r="1293" spans="16:17" x14ac:dyDescent="0.35">
      <c r="P1293" t="str">
        <f>CONCATENATE(ROW(P1293)-2," - ",Components!B1293)</f>
        <v xml:space="preserve">1291 - </v>
      </c>
      <c r="Q1293" t="str">
        <f>CONCATENATE(Measures!B1285&amp;" - "&amp;Measures!D1285)</f>
        <v xml:space="preserve"> - </v>
      </c>
    </row>
    <row r="1294" spans="16:17" x14ac:dyDescent="0.35">
      <c r="P1294" t="str">
        <f>CONCATENATE(ROW(P1294)-2," - ",Components!B1294)</f>
        <v xml:space="preserve">1292 - </v>
      </c>
      <c r="Q1294" t="str">
        <f>CONCATENATE(Measures!B1286&amp;" - "&amp;Measures!D1286)</f>
        <v xml:space="preserve"> - </v>
      </c>
    </row>
    <row r="1295" spans="16:17" x14ac:dyDescent="0.35">
      <c r="P1295" t="str">
        <f>CONCATENATE(ROW(P1295)-2," - ",Components!B1295)</f>
        <v xml:space="preserve">1293 - </v>
      </c>
      <c r="Q1295" t="str">
        <f>CONCATENATE(Measures!B1287&amp;" - "&amp;Measures!D1287)</f>
        <v xml:space="preserve"> - </v>
      </c>
    </row>
    <row r="1296" spans="16:17" x14ac:dyDescent="0.35">
      <c r="P1296" t="str">
        <f>CONCATENATE(ROW(P1296)-2," - ",Components!B1296)</f>
        <v xml:space="preserve">1294 - </v>
      </c>
      <c r="Q1296" t="str">
        <f>CONCATENATE(Measures!B1288&amp;" - "&amp;Measures!D1288)</f>
        <v xml:space="preserve"> - </v>
      </c>
    </row>
    <row r="1297" spans="16:17" x14ac:dyDescent="0.35">
      <c r="P1297" t="str">
        <f>CONCATENATE(ROW(P1297)-2," - ",Components!B1297)</f>
        <v xml:space="preserve">1295 - </v>
      </c>
      <c r="Q1297" t="str">
        <f>CONCATENATE(Measures!B1289&amp;" - "&amp;Measures!D1289)</f>
        <v xml:space="preserve"> - </v>
      </c>
    </row>
    <row r="1298" spans="16:17" x14ac:dyDescent="0.35">
      <c r="P1298" t="str">
        <f>CONCATENATE(ROW(P1298)-2," - ",Components!B1298)</f>
        <v xml:space="preserve">1296 - </v>
      </c>
      <c r="Q1298" t="str">
        <f>CONCATENATE(Measures!B1290&amp;" - "&amp;Measures!D1290)</f>
        <v xml:space="preserve"> - </v>
      </c>
    </row>
    <row r="1299" spans="16:17" x14ac:dyDescent="0.35">
      <c r="P1299" t="str">
        <f>CONCATENATE(ROW(P1299)-2," - ",Components!B1299)</f>
        <v xml:space="preserve">1297 - </v>
      </c>
      <c r="Q1299" t="str">
        <f>CONCATENATE(Measures!B1291&amp;" - "&amp;Measures!D1291)</f>
        <v xml:space="preserve"> - </v>
      </c>
    </row>
    <row r="1300" spans="16:17" x14ac:dyDescent="0.35">
      <c r="P1300" t="str">
        <f>CONCATENATE(ROW(P1300)-2," - ",Components!B1300)</f>
        <v xml:space="preserve">1298 - </v>
      </c>
      <c r="Q1300" t="str">
        <f>CONCATENATE(Measures!B1292&amp;" - "&amp;Measures!D1292)</f>
        <v xml:space="preserve"> - </v>
      </c>
    </row>
    <row r="1301" spans="16:17" x14ac:dyDescent="0.35">
      <c r="P1301" t="str">
        <f>CONCATENATE(ROW(P1301)-2," - ",Components!B1301)</f>
        <v xml:space="preserve">1299 - </v>
      </c>
      <c r="Q1301" t="str">
        <f>CONCATENATE(Measures!B1293&amp;" - "&amp;Measures!D1293)</f>
        <v xml:space="preserve"> - </v>
      </c>
    </row>
    <row r="1302" spans="16:17" x14ac:dyDescent="0.35">
      <c r="P1302" t="str">
        <f>CONCATENATE(ROW(P1302)-2," - ",Components!B1302)</f>
        <v xml:space="preserve">1300 - </v>
      </c>
      <c r="Q1302" t="str">
        <f>CONCATENATE(Measures!B1294&amp;" - "&amp;Measures!D1294)</f>
        <v xml:space="preserve"> - </v>
      </c>
    </row>
    <row r="1303" spans="16:17" x14ac:dyDescent="0.35">
      <c r="P1303" t="str">
        <f>CONCATENATE(ROW(P1303)-2," - ",Components!B1303)</f>
        <v xml:space="preserve">1301 - </v>
      </c>
      <c r="Q1303" t="str">
        <f>CONCATENATE(Measures!B1295&amp;" - "&amp;Measures!D1295)</f>
        <v xml:space="preserve"> - </v>
      </c>
    </row>
    <row r="1304" spans="16:17" x14ac:dyDescent="0.35">
      <c r="P1304" t="str">
        <f>CONCATENATE(ROW(P1304)-2," - ",Components!B1304)</f>
        <v xml:space="preserve">1302 - </v>
      </c>
      <c r="Q1304" t="str">
        <f>CONCATENATE(Measures!B1296&amp;" - "&amp;Measures!D1296)</f>
        <v xml:space="preserve"> - </v>
      </c>
    </row>
    <row r="1305" spans="16:17" x14ac:dyDescent="0.35">
      <c r="P1305" t="str">
        <f>CONCATENATE(ROW(P1305)-2," - ",Components!B1305)</f>
        <v xml:space="preserve">1303 - </v>
      </c>
      <c r="Q1305" t="str">
        <f>CONCATENATE(Measures!B1297&amp;" - "&amp;Measures!D1297)</f>
        <v xml:space="preserve"> - </v>
      </c>
    </row>
    <row r="1306" spans="16:17" x14ac:dyDescent="0.35">
      <c r="P1306" t="str">
        <f>CONCATENATE(ROW(P1306)-2," - ",Components!B1306)</f>
        <v xml:space="preserve">1304 - </v>
      </c>
      <c r="Q1306" t="str">
        <f>CONCATENATE(Measures!B1298&amp;" - "&amp;Measures!D1298)</f>
        <v xml:space="preserve"> - </v>
      </c>
    </row>
    <row r="1307" spans="16:17" x14ac:dyDescent="0.35">
      <c r="P1307" t="str">
        <f>CONCATENATE(ROW(P1307)-2," - ",Components!B1307)</f>
        <v xml:space="preserve">1305 - </v>
      </c>
      <c r="Q1307" t="str">
        <f>CONCATENATE(Measures!B1299&amp;" - "&amp;Measures!D1299)</f>
        <v xml:space="preserve"> - </v>
      </c>
    </row>
    <row r="1308" spans="16:17" x14ac:dyDescent="0.35">
      <c r="P1308" t="str">
        <f>CONCATENATE(ROW(P1308)-2," - ",Components!B1308)</f>
        <v xml:space="preserve">1306 - </v>
      </c>
      <c r="Q1308" t="str">
        <f>CONCATENATE(Measures!B1300&amp;" - "&amp;Measures!D1300)</f>
        <v xml:space="preserve"> - </v>
      </c>
    </row>
    <row r="1309" spans="16:17" x14ac:dyDescent="0.35">
      <c r="P1309" t="str">
        <f>CONCATENATE(ROW(P1309)-2," - ",Components!B1309)</f>
        <v xml:space="preserve">1307 - </v>
      </c>
      <c r="Q1309" t="str">
        <f>CONCATENATE(Measures!B1301&amp;" - "&amp;Measures!D1301)</f>
        <v xml:space="preserve"> - </v>
      </c>
    </row>
    <row r="1310" spans="16:17" x14ac:dyDescent="0.35">
      <c r="P1310" t="str">
        <f>CONCATENATE(ROW(P1310)-2," - ",Components!B1310)</f>
        <v xml:space="preserve">1308 - </v>
      </c>
      <c r="Q1310" t="str">
        <f>CONCATENATE(Measures!B1302&amp;" - "&amp;Measures!D1302)</f>
        <v xml:space="preserve"> - </v>
      </c>
    </row>
    <row r="1311" spans="16:17" x14ac:dyDescent="0.35">
      <c r="P1311" t="str">
        <f>CONCATENATE(ROW(P1311)-2," - ",Components!B1311)</f>
        <v xml:space="preserve">1309 - </v>
      </c>
      <c r="Q1311" t="str">
        <f>CONCATENATE(Measures!B1303&amp;" - "&amp;Measures!D1303)</f>
        <v xml:space="preserve"> - </v>
      </c>
    </row>
    <row r="1312" spans="16:17" x14ac:dyDescent="0.35">
      <c r="P1312" t="str">
        <f>CONCATENATE(ROW(P1312)-2," - ",Components!B1312)</f>
        <v xml:space="preserve">1310 - </v>
      </c>
      <c r="Q1312" t="str">
        <f>CONCATENATE(Measures!B1304&amp;" - "&amp;Measures!D1304)</f>
        <v xml:space="preserve"> - </v>
      </c>
    </row>
    <row r="1313" spans="16:17" x14ac:dyDescent="0.35">
      <c r="P1313" t="str">
        <f>CONCATENATE(ROW(P1313)-2," - ",Components!B1313)</f>
        <v xml:space="preserve">1311 - </v>
      </c>
      <c r="Q1313" t="str">
        <f>CONCATENATE(Measures!B1305&amp;" - "&amp;Measures!D1305)</f>
        <v xml:space="preserve"> - </v>
      </c>
    </row>
    <row r="1314" spans="16:17" x14ac:dyDescent="0.35">
      <c r="P1314" t="str">
        <f>CONCATENATE(ROW(P1314)-2," - ",Components!B1314)</f>
        <v xml:space="preserve">1312 - </v>
      </c>
      <c r="Q1314" t="str">
        <f>CONCATENATE(Measures!B1306&amp;" - "&amp;Measures!D1306)</f>
        <v xml:space="preserve"> - </v>
      </c>
    </row>
    <row r="1315" spans="16:17" x14ac:dyDescent="0.35">
      <c r="P1315" t="str">
        <f>CONCATENATE(ROW(P1315)-2," - ",Components!B1315)</f>
        <v xml:space="preserve">1313 - </v>
      </c>
      <c r="Q1315" t="str">
        <f>CONCATENATE(Measures!B1307&amp;" - "&amp;Measures!D1307)</f>
        <v xml:space="preserve"> - </v>
      </c>
    </row>
    <row r="1316" spans="16:17" x14ac:dyDescent="0.35">
      <c r="P1316" t="str">
        <f>CONCATENATE(ROW(P1316)-2," - ",Components!B1316)</f>
        <v xml:space="preserve">1314 - </v>
      </c>
      <c r="Q1316" t="str">
        <f>CONCATENATE(Measures!B1308&amp;" - "&amp;Measures!D1308)</f>
        <v xml:space="preserve"> - </v>
      </c>
    </row>
    <row r="1317" spans="16:17" x14ac:dyDescent="0.35">
      <c r="P1317" t="str">
        <f>CONCATENATE(ROW(P1317)-2," - ",Components!B1317)</f>
        <v xml:space="preserve">1315 - </v>
      </c>
      <c r="Q1317" t="str">
        <f>CONCATENATE(Measures!B1309&amp;" - "&amp;Measures!D1309)</f>
        <v xml:space="preserve"> - </v>
      </c>
    </row>
    <row r="1318" spans="16:17" x14ac:dyDescent="0.35">
      <c r="P1318" t="str">
        <f>CONCATENATE(ROW(P1318)-2," - ",Components!B1318)</f>
        <v xml:space="preserve">1316 - </v>
      </c>
      <c r="Q1318" t="str">
        <f>CONCATENATE(Measures!B1310&amp;" - "&amp;Measures!D1310)</f>
        <v xml:space="preserve"> - </v>
      </c>
    </row>
    <row r="1319" spans="16:17" x14ac:dyDescent="0.35">
      <c r="P1319" t="str">
        <f>CONCATENATE(ROW(P1319)-2," - ",Components!B1319)</f>
        <v xml:space="preserve">1317 - </v>
      </c>
      <c r="Q1319" t="str">
        <f>CONCATENATE(Measures!B1311&amp;" - "&amp;Measures!D1311)</f>
        <v xml:space="preserve"> - </v>
      </c>
    </row>
    <row r="1320" spans="16:17" x14ac:dyDescent="0.35">
      <c r="P1320" t="str">
        <f>CONCATENATE(ROW(P1320)-2," - ",Components!B1320)</f>
        <v xml:space="preserve">1318 - </v>
      </c>
      <c r="Q1320" t="str">
        <f>CONCATENATE(Measures!B1312&amp;" - "&amp;Measures!D1312)</f>
        <v xml:space="preserve"> - </v>
      </c>
    </row>
    <row r="1321" spans="16:17" x14ac:dyDescent="0.35">
      <c r="P1321" t="str">
        <f>CONCATENATE(ROW(P1321)-2," - ",Components!B1321)</f>
        <v xml:space="preserve">1319 - </v>
      </c>
      <c r="Q1321" t="str">
        <f>CONCATENATE(Measures!B1313&amp;" - "&amp;Measures!D1313)</f>
        <v xml:space="preserve"> - </v>
      </c>
    </row>
    <row r="1322" spans="16:17" x14ac:dyDescent="0.35">
      <c r="P1322" t="str">
        <f>CONCATENATE(ROW(P1322)-2," - ",Components!B1322)</f>
        <v xml:space="preserve">1320 - </v>
      </c>
      <c r="Q1322" t="str">
        <f>CONCATENATE(Measures!B1314&amp;" - "&amp;Measures!D1314)</f>
        <v xml:space="preserve"> - </v>
      </c>
    </row>
    <row r="1323" spans="16:17" x14ac:dyDescent="0.35">
      <c r="P1323" t="str">
        <f>CONCATENATE(ROW(P1323)-2," - ",Components!B1323)</f>
        <v xml:space="preserve">1321 - </v>
      </c>
      <c r="Q1323" t="str">
        <f>CONCATENATE(Measures!B1315&amp;" - "&amp;Measures!D1315)</f>
        <v xml:space="preserve"> - </v>
      </c>
    </row>
    <row r="1324" spans="16:17" x14ac:dyDescent="0.35">
      <c r="P1324" t="str">
        <f>CONCATENATE(ROW(P1324)-2," - ",Components!B1324)</f>
        <v xml:space="preserve">1322 - </v>
      </c>
      <c r="Q1324" t="str">
        <f>CONCATENATE(Measures!B1316&amp;" - "&amp;Measures!D1316)</f>
        <v xml:space="preserve"> - </v>
      </c>
    </row>
    <row r="1325" spans="16:17" x14ac:dyDescent="0.35">
      <c r="P1325" t="str">
        <f>CONCATENATE(ROW(P1325)-2," - ",Components!B1325)</f>
        <v xml:space="preserve">1323 - </v>
      </c>
      <c r="Q1325" t="str">
        <f>CONCATENATE(Measures!B1317&amp;" - "&amp;Measures!D1317)</f>
        <v xml:space="preserve"> - </v>
      </c>
    </row>
    <row r="1326" spans="16:17" x14ac:dyDescent="0.35">
      <c r="P1326" t="str">
        <f>CONCATENATE(ROW(P1326)-2," - ",Components!B1326)</f>
        <v xml:space="preserve">1324 - </v>
      </c>
      <c r="Q1326" t="str">
        <f>CONCATENATE(Measures!B1318&amp;" - "&amp;Measures!D1318)</f>
        <v xml:space="preserve"> - </v>
      </c>
    </row>
    <row r="1327" spans="16:17" x14ac:dyDescent="0.35">
      <c r="P1327" t="str">
        <f>CONCATENATE(ROW(P1327)-2," - ",Components!B1327)</f>
        <v xml:space="preserve">1325 - </v>
      </c>
      <c r="Q1327" t="str">
        <f>CONCATENATE(Measures!B1319&amp;" - "&amp;Measures!D1319)</f>
        <v xml:space="preserve"> - </v>
      </c>
    </row>
    <row r="1328" spans="16:17" x14ac:dyDescent="0.35">
      <c r="P1328" t="str">
        <f>CONCATENATE(ROW(P1328)-2," - ",Components!B1328)</f>
        <v xml:space="preserve">1326 - </v>
      </c>
      <c r="Q1328" t="str">
        <f>CONCATENATE(Measures!B1320&amp;" - "&amp;Measures!D1320)</f>
        <v xml:space="preserve"> - </v>
      </c>
    </row>
    <row r="1329" spans="16:17" x14ac:dyDescent="0.35">
      <c r="P1329" t="str">
        <f>CONCATENATE(ROW(P1329)-2," - ",Components!B1329)</f>
        <v xml:space="preserve">1327 - </v>
      </c>
      <c r="Q1329" t="str">
        <f>CONCATENATE(Measures!B1321&amp;" - "&amp;Measures!D1321)</f>
        <v xml:space="preserve"> - </v>
      </c>
    </row>
    <row r="1330" spans="16:17" x14ac:dyDescent="0.35">
      <c r="P1330" t="str">
        <f>CONCATENATE(ROW(P1330)-2," - ",Components!B1330)</f>
        <v xml:space="preserve">1328 - </v>
      </c>
      <c r="Q1330" t="str">
        <f>CONCATENATE(Measures!B1322&amp;" - "&amp;Measures!D1322)</f>
        <v xml:space="preserve"> - </v>
      </c>
    </row>
    <row r="1331" spans="16:17" x14ac:dyDescent="0.35">
      <c r="P1331" t="str">
        <f>CONCATENATE(ROW(P1331)-2," - ",Components!B1331)</f>
        <v xml:space="preserve">1329 - </v>
      </c>
      <c r="Q1331" t="str">
        <f>CONCATENATE(Measures!B1323&amp;" - "&amp;Measures!D1323)</f>
        <v xml:space="preserve"> - </v>
      </c>
    </row>
    <row r="1332" spans="16:17" x14ac:dyDescent="0.35">
      <c r="P1332" t="str">
        <f>CONCATENATE(ROW(P1332)-2," - ",Components!B1332)</f>
        <v xml:space="preserve">1330 - </v>
      </c>
      <c r="Q1332" t="str">
        <f>CONCATENATE(Measures!B1324&amp;" - "&amp;Measures!D1324)</f>
        <v xml:space="preserve"> - </v>
      </c>
    </row>
    <row r="1333" spans="16:17" x14ac:dyDescent="0.35">
      <c r="P1333" t="str">
        <f>CONCATENATE(ROW(P1333)-2," - ",Components!B1333)</f>
        <v xml:space="preserve">1331 - </v>
      </c>
      <c r="Q1333" t="str">
        <f>CONCATENATE(Measures!B1325&amp;" - "&amp;Measures!D1325)</f>
        <v xml:space="preserve"> - </v>
      </c>
    </row>
    <row r="1334" spans="16:17" x14ac:dyDescent="0.35">
      <c r="P1334" t="str">
        <f>CONCATENATE(ROW(P1334)-2," - ",Components!B1334)</f>
        <v xml:space="preserve">1332 - </v>
      </c>
      <c r="Q1334" t="str">
        <f>CONCATENATE(Measures!B1326&amp;" - "&amp;Measures!D1326)</f>
        <v xml:space="preserve"> - </v>
      </c>
    </row>
    <row r="1335" spans="16:17" x14ac:dyDescent="0.35">
      <c r="P1335" t="str">
        <f>CONCATENATE(ROW(P1335)-2," - ",Components!B1335)</f>
        <v xml:space="preserve">1333 - </v>
      </c>
      <c r="Q1335" t="str">
        <f>CONCATENATE(Measures!B1327&amp;" - "&amp;Measures!D1327)</f>
        <v xml:space="preserve"> - </v>
      </c>
    </row>
    <row r="1336" spans="16:17" x14ac:dyDescent="0.35">
      <c r="P1336" t="str">
        <f>CONCATENATE(ROW(P1336)-2," - ",Components!B1336)</f>
        <v xml:space="preserve">1334 - </v>
      </c>
      <c r="Q1336" t="str">
        <f>CONCATENATE(Measures!B1328&amp;" - "&amp;Measures!D1328)</f>
        <v xml:space="preserve"> - </v>
      </c>
    </row>
    <row r="1337" spans="16:17" x14ac:dyDescent="0.35">
      <c r="P1337" t="str">
        <f>CONCATENATE(ROW(P1337)-2," - ",Components!B1337)</f>
        <v xml:space="preserve">1335 - </v>
      </c>
      <c r="Q1337" t="str">
        <f>CONCATENATE(Measures!B1329&amp;" - "&amp;Measures!D1329)</f>
        <v xml:space="preserve"> - </v>
      </c>
    </row>
    <row r="1338" spans="16:17" x14ac:dyDescent="0.35">
      <c r="P1338" t="str">
        <f>CONCATENATE(ROW(P1338)-2," - ",Components!B1338)</f>
        <v xml:space="preserve">1336 - </v>
      </c>
      <c r="Q1338" t="str">
        <f>CONCATENATE(Measures!B1330&amp;" - "&amp;Measures!D1330)</f>
        <v xml:space="preserve"> - </v>
      </c>
    </row>
    <row r="1339" spans="16:17" x14ac:dyDescent="0.35">
      <c r="P1339" t="str">
        <f>CONCATENATE(ROW(P1339)-2," - ",Components!B1339)</f>
        <v xml:space="preserve">1337 - </v>
      </c>
      <c r="Q1339" t="str">
        <f>CONCATENATE(Measures!B1331&amp;" - "&amp;Measures!D1331)</f>
        <v xml:space="preserve"> - </v>
      </c>
    </row>
    <row r="1340" spans="16:17" x14ac:dyDescent="0.35">
      <c r="P1340" t="str">
        <f>CONCATENATE(ROW(P1340)-2," - ",Components!B1340)</f>
        <v xml:space="preserve">1338 - </v>
      </c>
      <c r="Q1340" t="str">
        <f>CONCATENATE(Measures!B1332&amp;" - "&amp;Measures!D1332)</f>
        <v xml:space="preserve"> - </v>
      </c>
    </row>
    <row r="1341" spans="16:17" x14ac:dyDescent="0.35">
      <c r="P1341" t="str">
        <f>CONCATENATE(ROW(P1341)-2," - ",Components!B1341)</f>
        <v xml:space="preserve">1339 - </v>
      </c>
      <c r="Q1341" t="str">
        <f>CONCATENATE(Measures!B1333&amp;" - "&amp;Measures!D1333)</f>
        <v xml:space="preserve"> - </v>
      </c>
    </row>
    <row r="1342" spans="16:17" x14ac:dyDescent="0.35">
      <c r="P1342" t="str">
        <f>CONCATENATE(ROW(P1342)-2," - ",Components!B1342)</f>
        <v xml:space="preserve">1340 - </v>
      </c>
      <c r="Q1342" t="str">
        <f>CONCATENATE(Measures!B1334&amp;" - "&amp;Measures!D1334)</f>
        <v xml:space="preserve"> - </v>
      </c>
    </row>
    <row r="1343" spans="16:17" x14ac:dyDescent="0.35">
      <c r="P1343" t="str">
        <f>CONCATENATE(ROW(P1343)-2," - ",Components!B1343)</f>
        <v xml:space="preserve">1341 - </v>
      </c>
      <c r="Q1343" t="str">
        <f>CONCATENATE(Measures!B1335&amp;" - "&amp;Measures!D1335)</f>
        <v xml:space="preserve"> - </v>
      </c>
    </row>
    <row r="1344" spans="16:17" x14ac:dyDescent="0.35">
      <c r="P1344" t="str">
        <f>CONCATENATE(ROW(P1344)-2," - ",Components!B1344)</f>
        <v xml:space="preserve">1342 - </v>
      </c>
      <c r="Q1344" t="str">
        <f>CONCATENATE(Measures!B1336&amp;" - "&amp;Measures!D1336)</f>
        <v xml:space="preserve"> - </v>
      </c>
    </row>
    <row r="1345" spans="16:17" x14ac:dyDescent="0.35">
      <c r="P1345" t="str">
        <f>CONCATENATE(ROW(P1345)-2," - ",Components!B1345)</f>
        <v xml:space="preserve">1343 - </v>
      </c>
      <c r="Q1345" t="str">
        <f>CONCATENATE(Measures!B1337&amp;" - "&amp;Measures!D1337)</f>
        <v xml:space="preserve"> - </v>
      </c>
    </row>
    <row r="1346" spans="16:17" x14ac:dyDescent="0.35">
      <c r="P1346" t="str">
        <f>CONCATENATE(ROW(P1346)-2," - ",Components!B1346)</f>
        <v xml:space="preserve">1344 - </v>
      </c>
      <c r="Q1346" t="str">
        <f>CONCATENATE(Measures!B1338&amp;" - "&amp;Measures!D1338)</f>
        <v xml:space="preserve"> - </v>
      </c>
    </row>
    <row r="1347" spans="16:17" x14ac:dyDescent="0.35">
      <c r="P1347" t="str">
        <f>CONCATENATE(ROW(P1347)-2," - ",Components!B1347)</f>
        <v xml:space="preserve">1345 - </v>
      </c>
      <c r="Q1347" t="str">
        <f>CONCATENATE(Measures!B1339&amp;" - "&amp;Measures!D1339)</f>
        <v xml:space="preserve"> - </v>
      </c>
    </row>
    <row r="1348" spans="16:17" x14ac:dyDescent="0.35">
      <c r="P1348" t="str">
        <f>CONCATENATE(ROW(P1348)-2," - ",Components!B1348)</f>
        <v xml:space="preserve">1346 - </v>
      </c>
      <c r="Q1348" t="str">
        <f>CONCATENATE(Measures!B1340&amp;" - "&amp;Measures!D1340)</f>
        <v xml:space="preserve"> - </v>
      </c>
    </row>
    <row r="1349" spans="16:17" x14ac:dyDescent="0.35">
      <c r="P1349" t="str">
        <f>CONCATENATE(ROW(P1349)-2," - ",Components!B1349)</f>
        <v xml:space="preserve">1347 - </v>
      </c>
      <c r="Q1349" t="str">
        <f>CONCATENATE(Measures!B1341&amp;" - "&amp;Measures!D1341)</f>
        <v xml:space="preserve"> - </v>
      </c>
    </row>
    <row r="1350" spans="16:17" x14ac:dyDescent="0.35">
      <c r="P1350" t="str">
        <f>CONCATENATE(ROW(P1350)-2," - ",Components!B1350)</f>
        <v xml:space="preserve">1348 - </v>
      </c>
      <c r="Q1350" t="str">
        <f>CONCATENATE(Measures!B1342&amp;" - "&amp;Measures!D1342)</f>
        <v xml:space="preserve"> - </v>
      </c>
    </row>
    <row r="1351" spans="16:17" x14ac:dyDescent="0.35">
      <c r="P1351" t="str">
        <f>CONCATENATE(ROW(P1351)-2," - ",Components!B1351)</f>
        <v xml:space="preserve">1349 - </v>
      </c>
      <c r="Q1351" t="str">
        <f>CONCATENATE(Measures!B1343&amp;" - "&amp;Measures!D1343)</f>
        <v xml:space="preserve"> - </v>
      </c>
    </row>
    <row r="1352" spans="16:17" x14ac:dyDescent="0.35">
      <c r="P1352" t="str">
        <f>CONCATENATE(ROW(P1352)-2," - ",Components!B1352)</f>
        <v xml:space="preserve">1350 - </v>
      </c>
      <c r="Q1352" t="str">
        <f>CONCATENATE(Measures!B1344&amp;" - "&amp;Measures!D1344)</f>
        <v xml:space="preserve"> - </v>
      </c>
    </row>
    <row r="1353" spans="16:17" x14ac:dyDescent="0.35">
      <c r="P1353" t="str">
        <f>CONCATENATE(ROW(P1353)-2," - ",Components!B1353)</f>
        <v xml:space="preserve">1351 - </v>
      </c>
      <c r="Q1353" t="str">
        <f>CONCATENATE(Measures!B1345&amp;" - "&amp;Measures!D1345)</f>
        <v xml:space="preserve"> - </v>
      </c>
    </row>
    <row r="1354" spans="16:17" x14ac:dyDescent="0.35">
      <c r="P1354" t="str">
        <f>CONCATENATE(ROW(P1354)-2," - ",Components!B1354)</f>
        <v xml:space="preserve">1352 - </v>
      </c>
      <c r="Q1354" t="str">
        <f>CONCATENATE(Measures!B1346&amp;" - "&amp;Measures!D1346)</f>
        <v xml:space="preserve"> - </v>
      </c>
    </row>
    <row r="1355" spans="16:17" x14ac:dyDescent="0.35">
      <c r="P1355" t="str">
        <f>CONCATENATE(ROW(P1355)-2," - ",Components!B1355)</f>
        <v xml:space="preserve">1353 - </v>
      </c>
      <c r="Q1355" t="str">
        <f>CONCATENATE(Measures!B1347&amp;" - "&amp;Measures!D1347)</f>
        <v xml:space="preserve"> - </v>
      </c>
    </row>
    <row r="1356" spans="16:17" x14ac:dyDescent="0.35">
      <c r="P1356" t="str">
        <f>CONCATENATE(ROW(P1356)-2," - ",Components!B1356)</f>
        <v xml:space="preserve">1354 - </v>
      </c>
      <c r="Q1356" t="str">
        <f>CONCATENATE(Measures!B1348&amp;" - "&amp;Measures!D1348)</f>
        <v xml:space="preserve"> - </v>
      </c>
    </row>
    <row r="1357" spans="16:17" x14ac:dyDescent="0.35">
      <c r="P1357" t="str">
        <f>CONCATENATE(ROW(P1357)-2," - ",Components!B1357)</f>
        <v xml:space="preserve">1355 - </v>
      </c>
      <c r="Q1357" t="str">
        <f>CONCATENATE(Measures!B1349&amp;" - "&amp;Measures!D1349)</f>
        <v xml:space="preserve"> - </v>
      </c>
    </row>
    <row r="1358" spans="16:17" x14ac:dyDescent="0.35">
      <c r="P1358" t="str">
        <f>CONCATENATE(ROW(P1358)-2," - ",Components!B1358)</f>
        <v xml:space="preserve">1356 - </v>
      </c>
      <c r="Q1358" t="str">
        <f>CONCATENATE(Measures!B1350&amp;" - "&amp;Measures!D1350)</f>
        <v xml:space="preserve"> - </v>
      </c>
    </row>
    <row r="1359" spans="16:17" x14ac:dyDescent="0.35">
      <c r="P1359" t="str">
        <f>CONCATENATE(ROW(P1359)-2," - ",Components!B1359)</f>
        <v xml:space="preserve">1357 - </v>
      </c>
      <c r="Q1359" t="str">
        <f>CONCATENATE(Measures!B1351&amp;" - "&amp;Measures!D1351)</f>
        <v xml:space="preserve"> - </v>
      </c>
    </row>
    <row r="1360" spans="16:17" x14ac:dyDescent="0.35">
      <c r="P1360" t="str">
        <f>CONCATENATE(ROW(P1360)-2," - ",Components!B1360)</f>
        <v xml:space="preserve">1358 - </v>
      </c>
      <c r="Q1360" t="str">
        <f>CONCATENATE(Measures!B1352&amp;" - "&amp;Measures!D1352)</f>
        <v xml:space="preserve"> - </v>
      </c>
    </row>
    <row r="1361" spans="16:17" x14ac:dyDescent="0.35">
      <c r="P1361" t="str">
        <f>CONCATENATE(ROW(P1361)-2," - ",Components!B1361)</f>
        <v xml:space="preserve">1359 - </v>
      </c>
      <c r="Q1361" t="str">
        <f>CONCATENATE(Measures!B1353&amp;" - "&amp;Measures!D1353)</f>
        <v xml:space="preserve"> - </v>
      </c>
    </row>
    <row r="1362" spans="16:17" x14ac:dyDescent="0.35">
      <c r="P1362" t="str">
        <f>CONCATENATE(ROW(P1362)-2," - ",Components!B1362)</f>
        <v xml:space="preserve">1360 - </v>
      </c>
      <c r="Q1362" t="str">
        <f>CONCATENATE(Measures!B1354&amp;" - "&amp;Measures!D1354)</f>
        <v xml:space="preserve"> - </v>
      </c>
    </row>
    <row r="1363" spans="16:17" x14ac:dyDescent="0.35">
      <c r="P1363" t="str">
        <f>CONCATENATE(ROW(P1363)-2," - ",Components!B1363)</f>
        <v xml:space="preserve">1361 - </v>
      </c>
      <c r="Q1363" t="str">
        <f>CONCATENATE(Measures!B1355&amp;" - "&amp;Measures!D1355)</f>
        <v xml:space="preserve"> - </v>
      </c>
    </row>
    <row r="1364" spans="16:17" x14ac:dyDescent="0.35">
      <c r="P1364" t="str">
        <f>CONCATENATE(ROW(P1364)-2," - ",Components!B1364)</f>
        <v xml:space="preserve">1362 - </v>
      </c>
      <c r="Q1364" t="str">
        <f>CONCATENATE(Measures!B1356&amp;" - "&amp;Measures!D1356)</f>
        <v xml:space="preserve"> - </v>
      </c>
    </row>
    <row r="1365" spans="16:17" x14ac:dyDescent="0.35">
      <c r="P1365" t="str">
        <f>CONCATENATE(ROW(P1365)-2," - ",Components!B1365)</f>
        <v xml:space="preserve">1363 - </v>
      </c>
      <c r="Q1365" t="str">
        <f>CONCATENATE(Measures!B1357&amp;" - "&amp;Measures!D1357)</f>
        <v xml:space="preserve"> - </v>
      </c>
    </row>
    <row r="1366" spans="16:17" x14ac:dyDescent="0.35">
      <c r="P1366" t="str">
        <f>CONCATENATE(ROW(P1366)-2," - ",Components!B1366)</f>
        <v xml:space="preserve">1364 - </v>
      </c>
      <c r="Q1366" t="str">
        <f>CONCATENATE(Measures!B1358&amp;" - "&amp;Measures!D1358)</f>
        <v xml:space="preserve"> - </v>
      </c>
    </row>
    <row r="1367" spans="16:17" x14ac:dyDescent="0.35">
      <c r="P1367" t="str">
        <f>CONCATENATE(ROW(P1367)-2," - ",Components!B1367)</f>
        <v xml:space="preserve">1365 - </v>
      </c>
      <c r="Q1367" t="str">
        <f>CONCATENATE(Measures!B1359&amp;" - "&amp;Measures!D1359)</f>
        <v xml:space="preserve"> - </v>
      </c>
    </row>
    <row r="1368" spans="16:17" x14ac:dyDescent="0.35">
      <c r="P1368" t="str">
        <f>CONCATENATE(ROW(P1368)-2," - ",Components!B1368)</f>
        <v xml:space="preserve">1366 - </v>
      </c>
      <c r="Q1368" t="str">
        <f>CONCATENATE(Measures!B1360&amp;" - "&amp;Measures!D1360)</f>
        <v xml:space="preserve"> - </v>
      </c>
    </row>
    <row r="1369" spans="16:17" x14ac:dyDescent="0.35">
      <c r="P1369" t="str">
        <f>CONCATENATE(ROW(P1369)-2," - ",Components!B1369)</f>
        <v xml:space="preserve">1367 - </v>
      </c>
      <c r="Q1369" t="str">
        <f>CONCATENATE(Measures!B1361&amp;" - "&amp;Measures!D1361)</f>
        <v xml:space="preserve"> - </v>
      </c>
    </row>
    <row r="1370" spans="16:17" x14ac:dyDescent="0.35">
      <c r="P1370" t="str">
        <f>CONCATENATE(ROW(P1370)-2," - ",Components!B1370)</f>
        <v xml:space="preserve">1368 - </v>
      </c>
      <c r="Q1370" t="str">
        <f>CONCATENATE(Measures!B1362&amp;" - "&amp;Measures!D1362)</f>
        <v xml:space="preserve"> - </v>
      </c>
    </row>
    <row r="1371" spans="16:17" x14ac:dyDescent="0.35">
      <c r="P1371" t="str">
        <f>CONCATENATE(ROW(P1371)-2," - ",Components!B1371)</f>
        <v xml:space="preserve">1369 - </v>
      </c>
      <c r="Q1371" t="str">
        <f>CONCATENATE(Measures!B1363&amp;" - "&amp;Measures!D1363)</f>
        <v xml:space="preserve"> - </v>
      </c>
    </row>
    <row r="1372" spans="16:17" x14ac:dyDescent="0.35">
      <c r="P1372" t="str">
        <f>CONCATENATE(ROW(P1372)-2," - ",Components!B1372)</f>
        <v xml:space="preserve">1370 - </v>
      </c>
      <c r="Q1372" t="str">
        <f>CONCATENATE(Measures!B1364&amp;" - "&amp;Measures!D1364)</f>
        <v xml:space="preserve"> - </v>
      </c>
    </row>
    <row r="1373" spans="16:17" x14ac:dyDescent="0.35">
      <c r="P1373" t="str">
        <f>CONCATENATE(ROW(P1373)-2," - ",Components!B1373)</f>
        <v xml:space="preserve">1371 - </v>
      </c>
      <c r="Q1373" t="str">
        <f>CONCATENATE(Measures!B1365&amp;" - "&amp;Measures!D1365)</f>
        <v xml:space="preserve"> - </v>
      </c>
    </row>
    <row r="1374" spans="16:17" x14ac:dyDescent="0.35">
      <c r="P1374" t="str">
        <f>CONCATENATE(ROW(P1374)-2," - ",Components!B1374)</f>
        <v xml:space="preserve">1372 - </v>
      </c>
      <c r="Q1374" t="str">
        <f>CONCATENATE(Measures!B1366&amp;" - "&amp;Measures!D1366)</f>
        <v xml:space="preserve"> - </v>
      </c>
    </row>
    <row r="1375" spans="16:17" x14ac:dyDescent="0.35">
      <c r="P1375" t="str">
        <f>CONCATENATE(ROW(P1375)-2," - ",Components!B1375)</f>
        <v xml:space="preserve">1373 - </v>
      </c>
      <c r="Q1375" t="str">
        <f>CONCATENATE(Measures!B1367&amp;" - "&amp;Measures!D1367)</f>
        <v xml:space="preserve"> - </v>
      </c>
    </row>
    <row r="1376" spans="16:17" x14ac:dyDescent="0.35">
      <c r="P1376" t="str">
        <f>CONCATENATE(ROW(P1376)-2," - ",Components!B1376)</f>
        <v xml:space="preserve">1374 - </v>
      </c>
      <c r="Q1376" t="str">
        <f>CONCATENATE(Measures!B1368&amp;" - "&amp;Measures!D1368)</f>
        <v xml:space="preserve"> - </v>
      </c>
    </row>
    <row r="1377" spans="16:17" x14ac:dyDescent="0.35">
      <c r="P1377" t="str">
        <f>CONCATENATE(ROW(P1377)-2," - ",Components!B1377)</f>
        <v xml:space="preserve">1375 - </v>
      </c>
      <c r="Q1377" t="str">
        <f>CONCATENATE(Measures!B1369&amp;" - "&amp;Measures!D1369)</f>
        <v xml:space="preserve"> - </v>
      </c>
    </row>
    <row r="1378" spans="16:17" x14ac:dyDescent="0.35">
      <c r="P1378" t="str">
        <f>CONCATENATE(ROW(P1378)-2," - ",Components!B1378)</f>
        <v xml:space="preserve">1376 - </v>
      </c>
      <c r="Q1378" t="str">
        <f>CONCATENATE(Measures!B1370&amp;" - "&amp;Measures!D1370)</f>
        <v xml:space="preserve"> - </v>
      </c>
    </row>
    <row r="1379" spans="16:17" x14ac:dyDescent="0.35">
      <c r="P1379" t="str">
        <f>CONCATENATE(ROW(P1379)-2," - ",Components!B1379)</f>
        <v xml:space="preserve">1377 - </v>
      </c>
      <c r="Q1379" t="str">
        <f>CONCATENATE(Measures!B1371&amp;" - "&amp;Measures!D1371)</f>
        <v xml:space="preserve"> - </v>
      </c>
    </row>
    <row r="1380" spans="16:17" x14ac:dyDescent="0.35">
      <c r="P1380" t="str">
        <f>CONCATENATE(ROW(P1380)-2," - ",Components!B1380)</f>
        <v xml:space="preserve">1378 - </v>
      </c>
      <c r="Q1380" t="str">
        <f>CONCATENATE(Measures!B1372&amp;" - "&amp;Measures!D1372)</f>
        <v xml:space="preserve"> - </v>
      </c>
    </row>
    <row r="1381" spans="16:17" x14ac:dyDescent="0.35">
      <c r="P1381" t="str">
        <f>CONCATENATE(ROW(P1381)-2," - ",Components!B1381)</f>
        <v xml:space="preserve">1379 - </v>
      </c>
      <c r="Q1381" t="str">
        <f>CONCATENATE(Measures!B1373&amp;" - "&amp;Measures!D1373)</f>
        <v xml:space="preserve"> - </v>
      </c>
    </row>
    <row r="1382" spans="16:17" x14ac:dyDescent="0.35">
      <c r="P1382" t="str">
        <f>CONCATENATE(ROW(P1382)-2," - ",Components!B1382)</f>
        <v xml:space="preserve">1380 - </v>
      </c>
      <c r="Q1382" t="str">
        <f>CONCATENATE(Measures!B1374&amp;" - "&amp;Measures!D1374)</f>
        <v xml:space="preserve"> - </v>
      </c>
    </row>
    <row r="1383" spans="16:17" x14ac:dyDescent="0.35">
      <c r="P1383" t="str">
        <f>CONCATENATE(ROW(P1383)-2," - ",Components!B1383)</f>
        <v xml:space="preserve">1381 - </v>
      </c>
      <c r="Q1383" t="str">
        <f>CONCATENATE(Measures!B1375&amp;" - "&amp;Measures!D1375)</f>
        <v xml:space="preserve"> - </v>
      </c>
    </row>
    <row r="1384" spans="16:17" x14ac:dyDescent="0.35">
      <c r="P1384" t="str">
        <f>CONCATENATE(ROW(P1384)-2," - ",Components!B1384)</f>
        <v xml:space="preserve">1382 - </v>
      </c>
      <c r="Q1384" t="str">
        <f>CONCATENATE(Measures!B1376&amp;" - "&amp;Measures!D1376)</f>
        <v xml:space="preserve"> - </v>
      </c>
    </row>
    <row r="1385" spans="16:17" x14ac:dyDescent="0.35">
      <c r="P1385" t="str">
        <f>CONCATENATE(ROW(P1385)-2," - ",Components!B1385)</f>
        <v xml:space="preserve">1383 - </v>
      </c>
      <c r="Q1385" t="str">
        <f>CONCATENATE(Measures!B1377&amp;" - "&amp;Measures!D1377)</f>
        <v xml:space="preserve"> - </v>
      </c>
    </row>
    <row r="1386" spans="16:17" x14ac:dyDescent="0.35">
      <c r="P1386" t="str">
        <f>CONCATENATE(ROW(P1386)-2," - ",Components!B1386)</f>
        <v xml:space="preserve">1384 - </v>
      </c>
      <c r="Q1386" t="str">
        <f>CONCATENATE(Measures!B1378&amp;" - "&amp;Measures!D1378)</f>
        <v xml:space="preserve"> - </v>
      </c>
    </row>
    <row r="1387" spans="16:17" x14ac:dyDescent="0.35">
      <c r="P1387" t="str">
        <f>CONCATENATE(ROW(P1387)-2," - ",Components!B1387)</f>
        <v xml:space="preserve">1385 - </v>
      </c>
      <c r="Q1387" t="str">
        <f>CONCATENATE(Measures!B1379&amp;" - "&amp;Measures!D1379)</f>
        <v xml:space="preserve"> - </v>
      </c>
    </row>
    <row r="1388" spans="16:17" x14ac:dyDescent="0.35">
      <c r="P1388" t="str">
        <f>CONCATENATE(ROW(P1388)-2," - ",Components!B1388)</f>
        <v xml:space="preserve">1386 - </v>
      </c>
      <c r="Q1388" t="str">
        <f>CONCATENATE(Measures!B1380&amp;" - "&amp;Measures!D1380)</f>
        <v xml:space="preserve"> - </v>
      </c>
    </row>
    <row r="1389" spans="16:17" x14ac:dyDescent="0.35">
      <c r="P1389" t="str">
        <f>CONCATENATE(ROW(P1389)-2," - ",Components!B1389)</f>
        <v xml:space="preserve">1387 - </v>
      </c>
      <c r="Q1389" t="str">
        <f>CONCATENATE(Measures!B1381&amp;" - "&amp;Measures!D1381)</f>
        <v xml:space="preserve"> - </v>
      </c>
    </row>
    <row r="1390" spans="16:17" x14ac:dyDescent="0.35">
      <c r="P1390" t="str">
        <f>CONCATENATE(ROW(P1390)-2," - ",Components!B1390)</f>
        <v xml:space="preserve">1388 - </v>
      </c>
      <c r="Q1390" t="str">
        <f>CONCATENATE(Measures!B1382&amp;" - "&amp;Measures!D1382)</f>
        <v xml:space="preserve"> - </v>
      </c>
    </row>
    <row r="1391" spans="16:17" x14ac:dyDescent="0.35">
      <c r="P1391" t="str">
        <f>CONCATENATE(ROW(P1391)-2," - ",Components!B1391)</f>
        <v xml:space="preserve">1389 - </v>
      </c>
      <c r="Q1391" t="str">
        <f>CONCATENATE(Measures!B1383&amp;" - "&amp;Measures!D1383)</f>
        <v xml:space="preserve"> - </v>
      </c>
    </row>
    <row r="1392" spans="16:17" x14ac:dyDescent="0.35">
      <c r="P1392" t="str">
        <f>CONCATENATE(ROW(P1392)-2," - ",Components!B1392)</f>
        <v xml:space="preserve">1390 - </v>
      </c>
      <c r="Q1392" t="str">
        <f>CONCATENATE(Measures!B1384&amp;" - "&amp;Measures!D1384)</f>
        <v xml:space="preserve"> - </v>
      </c>
    </row>
    <row r="1393" spans="16:17" x14ac:dyDescent="0.35">
      <c r="P1393" t="str">
        <f>CONCATENATE(ROW(P1393)-2," - ",Components!B1393)</f>
        <v xml:space="preserve">1391 - </v>
      </c>
      <c r="Q1393" t="str">
        <f>CONCATENATE(Measures!B1385&amp;" - "&amp;Measures!D1385)</f>
        <v xml:space="preserve"> - </v>
      </c>
    </row>
    <row r="1394" spans="16:17" x14ac:dyDescent="0.35">
      <c r="P1394" t="str">
        <f>CONCATENATE(ROW(P1394)-2," - ",Components!B1394)</f>
        <v xml:space="preserve">1392 - </v>
      </c>
      <c r="Q1394" t="str">
        <f>CONCATENATE(Measures!B1386&amp;" - "&amp;Measures!D1386)</f>
        <v xml:space="preserve"> - </v>
      </c>
    </row>
    <row r="1395" spans="16:17" x14ac:dyDescent="0.35">
      <c r="P1395" t="str">
        <f>CONCATENATE(ROW(P1395)-2," - ",Components!B1395)</f>
        <v xml:space="preserve">1393 - </v>
      </c>
      <c r="Q1395" t="str">
        <f>CONCATENATE(Measures!B1387&amp;" - "&amp;Measures!D1387)</f>
        <v xml:space="preserve"> - </v>
      </c>
    </row>
    <row r="1396" spans="16:17" x14ac:dyDescent="0.35">
      <c r="P1396" t="str">
        <f>CONCATENATE(ROW(P1396)-2," - ",Components!B1396)</f>
        <v xml:space="preserve">1394 - </v>
      </c>
      <c r="Q1396" t="str">
        <f>CONCATENATE(Measures!B1388&amp;" - "&amp;Measures!D1388)</f>
        <v xml:space="preserve"> - </v>
      </c>
    </row>
    <row r="1397" spans="16:17" x14ac:dyDescent="0.35">
      <c r="P1397" t="str">
        <f>CONCATENATE(ROW(P1397)-2," - ",Components!B1397)</f>
        <v xml:space="preserve">1395 - </v>
      </c>
      <c r="Q1397" t="str">
        <f>CONCATENATE(Measures!B1389&amp;" - "&amp;Measures!D1389)</f>
        <v xml:space="preserve"> - </v>
      </c>
    </row>
    <row r="1398" spans="16:17" x14ac:dyDescent="0.35">
      <c r="P1398" t="str">
        <f>CONCATENATE(ROW(P1398)-2," - ",Components!B1398)</f>
        <v xml:space="preserve">1396 - </v>
      </c>
      <c r="Q1398" t="str">
        <f>CONCATENATE(Measures!B1390&amp;" - "&amp;Measures!D1390)</f>
        <v xml:space="preserve"> - </v>
      </c>
    </row>
    <row r="1399" spans="16:17" x14ac:dyDescent="0.35">
      <c r="P1399" t="str">
        <f>CONCATENATE(ROW(P1399)-2," - ",Components!B1399)</f>
        <v xml:space="preserve">1397 - </v>
      </c>
      <c r="Q1399" t="str">
        <f>CONCATENATE(Measures!B1391&amp;" - "&amp;Measures!D1391)</f>
        <v xml:space="preserve"> - </v>
      </c>
    </row>
    <row r="1400" spans="16:17" x14ac:dyDescent="0.35">
      <c r="P1400" t="str">
        <f>CONCATENATE(ROW(P1400)-2," - ",Components!B1400)</f>
        <v xml:space="preserve">1398 - </v>
      </c>
      <c r="Q1400" t="str">
        <f>CONCATENATE(Measures!B1392&amp;" - "&amp;Measures!D1392)</f>
        <v xml:space="preserve"> - </v>
      </c>
    </row>
    <row r="1401" spans="16:17" x14ac:dyDescent="0.35">
      <c r="P1401" t="str">
        <f>CONCATENATE(ROW(P1401)-2," - ",Components!B1401)</f>
        <v xml:space="preserve">1399 - </v>
      </c>
      <c r="Q1401" t="str">
        <f>CONCATENATE(Measures!B1393&amp;" - "&amp;Measures!D1393)</f>
        <v xml:space="preserve"> - </v>
      </c>
    </row>
    <row r="1402" spans="16:17" x14ac:dyDescent="0.35">
      <c r="P1402" t="str">
        <f>CONCATENATE(ROW(P1402)-2," - ",Components!B1402)</f>
        <v xml:space="preserve">1400 - </v>
      </c>
      <c r="Q1402" t="str">
        <f>CONCATENATE(Measures!B1394&amp;" - "&amp;Measures!D1394)</f>
        <v xml:space="preserve"> - </v>
      </c>
    </row>
    <row r="1403" spans="16:17" x14ac:dyDescent="0.35">
      <c r="P1403" t="str">
        <f>CONCATENATE(ROW(P1403)-2," - ",Components!B1403)</f>
        <v xml:space="preserve">1401 - </v>
      </c>
      <c r="Q1403" t="str">
        <f>CONCATENATE(Measures!B1395&amp;" - "&amp;Measures!D1395)</f>
        <v xml:space="preserve"> - </v>
      </c>
    </row>
    <row r="1404" spans="16:17" x14ac:dyDescent="0.35">
      <c r="P1404" t="str">
        <f>CONCATENATE(ROW(P1404)-2," - ",Components!B1404)</f>
        <v xml:space="preserve">1402 - </v>
      </c>
      <c r="Q1404" t="str">
        <f>CONCATENATE(Measures!B1396&amp;" - "&amp;Measures!D1396)</f>
        <v xml:space="preserve"> - </v>
      </c>
    </row>
    <row r="1405" spans="16:17" x14ac:dyDescent="0.35">
      <c r="P1405" t="str">
        <f>CONCATENATE(ROW(P1405)-2," - ",Components!B1405)</f>
        <v xml:space="preserve">1403 - </v>
      </c>
      <c r="Q1405" t="str">
        <f>CONCATENATE(Measures!B1397&amp;" - "&amp;Measures!D1397)</f>
        <v xml:space="preserve"> - </v>
      </c>
    </row>
    <row r="1406" spans="16:17" x14ac:dyDescent="0.35">
      <c r="P1406" t="str">
        <f>CONCATENATE(ROW(P1406)-2," - ",Components!B1406)</f>
        <v xml:space="preserve">1404 - </v>
      </c>
      <c r="Q1406" t="str">
        <f>CONCATENATE(Measures!B1398&amp;" - "&amp;Measures!D1398)</f>
        <v xml:space="preserve"> - </v>
      </c>
    </row>
    <row r="1407" spans="16:17" x14ac:dyDescent="0.35">
      <c r="P1407" t="str">
        <f>CONCATENATE(ROW(P1407)-2," - ",Components!B1407)</f>
        <v xml:space="preserve">1405 - </v>
      </c>
      <c r="Q1407" t="str">
        <f>CONCATENATE(Measures!B1399&amp;" - "&amp;Measures!D1399)</f>
        <v xml:space="preserve"> - </v>
      </c>
    </row>
    <row r="1408" spans="16:17" x14ac:dyDescent="0.35">
      <c r="P1408" t="str">
        <f>CONCATENATE(ROW(P1408)-2," - ",Components!B1408)</f>
        <v xml:space="preserve">1406 - </v>
      </c>
      <c r="Q1408" t="str">
        <f>CONCATENATE(Measures!B1400&amp;" - "&amp;Measures!D1400)</f>
        <v xml:space="preserve"> - </v>
      </c>
    </row>
    <row r="1409" spans="16:17" x14ac:dyDescent="0.35">
      <c r="P1409" t="str">
        <f>CONCATENATE(ROW(P1409)-2," - ",Components!B1409)</f>
        <v xml:space="preserve">1407 - </v>
      </c>
      <c r="Q1409" t="str">
        <f>CONCATENATE(Measures!B1401&amp;" - "&amp;Measures!D1401)</f>
        <v xml:space="preserve"> - </v>
      </c>
    </row>
    <row r="1410" spans="16:17" x14ac:dyDescent="0.35">
      <c r="P1410" t="str">
        <f>CONCATENATE(ROW(P1410)-2," - ",Components!B1410)</f>
        <v xml:space="preserve">1408 - </v>
      </c>
      <c r="Q1410" t="str">
        <f>CONCATENATE(Measures!B1402&amp;" - "&amp;Measures!D1402)</f>
        <v xml:space="preserve"> - </v>
      </c>
    </row>
    <row r="1411" spans="16:17" x14ac:dyDescent="0.35">
      <c r="P1411" t="str">
        <f>CONCATENATE(ROW(P1411)-2," - ",Components!B1411)</f>
        <v xml:space="preserve">1409 - </v>
      </c>
      <c r="Q1411" t="str">
        <f>CONCATENATE(Measures!B1403&amp;" - "&amp;Measures!D1403)</f>
        <v xml:space="preserve"> - </v>
      </c>
    </row>
    <row r="1412" spans="16:17" x14ac:dyDescent="0.35">
      <c r="P1412" t="str">
        <f>CONCATENATE(ROW(P1412)-2," - ",Components!B1412)</f>
        <v xml:space="preserve">1410 - </v>
      </c>
      <c r="Q1412" t="str">
        <f>CONCATENATE(Measures!B1404&amp;" - "&amp;Measures!D1404)</f>
        <v xml:space="preserve"> - </v>
      </c>
    </row>
    <row r="1413" spans="16:17" x14ac:dyDescent="0.35">
      <c r="P1413" t="str">
        <f>CONCATENATE(ROW(P1413)-2," - ",Components!B1413)</f>
        <v xml:space="preserve">1411 - </v>
      </c>
      <c r="Q1413" t="str">
        <f>CONCATENATE(Measures!B1405&amp;" - "&amp;Measures!D1405)</f>
        <v xml:space="preserve"> - </v>
      </c>
    </row>
    <row r="1414" spans="16:17" x14ac:dyDescent="0.35">
      <c r="P1414" t="str">
        <f>CONCATENATE(ROW(P1414)-2," - ",Components!B1414)</f>
        <v xml:space="preserve">1412 - </v>
      </c>
      <c r="Q1414" t="str">
        <f>CONCATENATE(Measures!B1406&amp;" - "&amp;Measures!D1406)</f>
        <v xml:space="preserve"> - </v>
      </c>
    </row>
    <row r="1415" spans="16:17" x14ac:dyDescent="0.35">
      <c r="P1415" t="str">
        <f>CONCATENATE(ROW(P1415)-2," - ",Components!B1415)</f>
        <v xml:space="preserve">1413 - </v>
      </c>
      <c r="Q1415" t="str">
        <f>CONCATENATE(Measures!B1407&amp;" - "&amp;Measures!D1407)</f>
        <v xml:space="preserve"> - </v>
      </c>
    </row>
    <row r="1416" spans="16:17" x14ac:dyDescent="0.35">
      <c r="P1416" t="str">
        <f>CONCATENATE(ROW(P1416)-2," - ",Components!B1416)</f>
        <v xml:space="preserve">1414 - </v>
      </c>
      <c r="Q1416" t="str">
        <f>CONCATENATE(Measures!B1408&amp;" - "&amp;Measures!D1408)</f>
        <v xml:space="preserve"> - </v>
      </c>
    </row>
    <row r="1417" spans="16:17" x14ac:dyDescent="0.35">
      <c r="P1417" t="str">
        <f>CONCATENATE(ROW(P1417)-2," - ",Components!B1417)</f>
        <v xml:space="preserve">1415 - </v>
      </c>
      <c r="Q1417" t="str">
        <f>CONCATENATE(Measures!B1409&amp;" - "&amp;Measures!D1409)</f>
        <v xml:space="preserve"> - </v>
      </c>
    </row>
    <row r="1418" spans="16:17" x14ac:dyDescent="0.35">
      <c r="P1418" t="str">
        <f>CONCATENATE(ROW(P1418)-2," - ",Components!B1418)</f>
        <v xml:space="preserve">1416 - </v>
      </c>
      <c r="Q1418" t="str">
        <f>CONCATENATE(Measures!B1410&amp;" - "&amp;Measures!D1410)</f>
        <v xml:space="preserve"> - </v>
      </c>
    </row>
    <row r="1419" spans="16:17" x14ac:dyDescent="0.35">
      <c r="P1419" t="str">
        <f>CONCATENATE(ROW(P1419)-2," - ",Components!B1419)</f>
        <v xml:space="preserve">1417 - </v>
      </c>
      <c r="Q1419" t="str">
        <f>CONCATENATE(Measures!B1411&amp;" - "&amp;Measures!D1411)</f>
        <v xml:space="preserve"> - </v>
      </c>
    </row>
    <row r="1420" spans="16:17" x14ac:dyDescent="0.35">
      <c r="P1420" t="str">
        <f>CONCATENATE(ROW(P1420)-2," - ",Components!B1420)</f>
        <v xml:space="preserve">1418 - </v>
      </c>
      <c r="Q1420" t="str">
        <f>CONCATENATE(Measures!B1412&amp;" - "&amp;Measures!D1412)</f>
        <v xml:space="preserve"> - </v>
      </c>
    </row>
    <row r="1421" spans="16:17" x14ac:dyDescent="0.35">
      <c r="P1421" t="str">
        <f>CONCATENATE(ROW(P1421)-2," - ",Components!B1421)</f>
        <v xml:space="preserve">1419 - </v>
      </c>
      <c r="Q1421" t="str">
        <f>CONCATENATE(Measures!B1413&amp;" - "&amp;Measures!D1413)</f>
        <v xml:space="preserve"> - </v>
      </c>
    </row>
    <row r="1422" spans="16:17" x14ac:dyDescent="0.35">
      <c r="P1422" t="str">
        <f>CONCATENATE(ROW(P1422)-2," - ",Components!B1422)</f>
        <v xml:space="preserve">1420 - </v>
      </c>
      <c r="Q1422" t="str">
        <f>CONCATENATE(Measures!B1414&amp;" - "&amp;Measures!D1414)</f>
        <v xml:space="preserve"> - </v>
      </c>
    </row>
    <row r="1423" spans="16:17" x14ac:dyDescent="0.35">
      <c r="P1423" t="str">
        <f>CONCATENATE(ROW(P1423)-2," - ",Components!B1423)</f>
        <v xml:space="preserve">1421 - </v>
      </c>
      <c r="Q1423" t="str">
        <f>CONCATENATE(Measures!B1415&amp;" - "&amp;Measures!D1415)</f>
        <v xml:space="preserve"> - </v>
      </c>
    </row>
    <row r="1424" spans="16:17" x14ac:dyDescent="0.35">
      <c r="P1424" t="str">
        <f>CONCATENATE(ROW(P1424)-2," - ",Components!B1424)</f>
        <v xml:space="preserve">1422 - </v>
      </c>
      <c r="Q1424" t="str">
        <f>CONCATENATE(Measures!B1416&amp;" - "&amp;Measures!D1416)</f>
        <v xml:space="preserve"> - </v>
      </c>
    </row>
    <row r="1425" spans="16:17" x14ac:dyDescent="0.35">
      <c r="P1425" t="str">
        <f>CONCATENATE(ROW(P1425)-2," - ",Components!B1425)</f>
        <v xml:space="preserve">1423 - </v>
      </c>
      <c r="Q1425" t="str">
        <f>CONCATENATE(Measures!B1417&amp;" - "&amp;Measures!D1417)</f>
        <v xml:space="preserve"> - </v>
      </c>
    </row>
    <row r="1426" spans="16:17" x14ac:dyDescent="0.35">
      <c r="P1426" t="str">
        <f>CONCATENATE(ROW(P1426)-2," - ",Components!B1426)</f>
        <v xml:space="preserve">1424 - </v>
      </c>
      <c r="Q1426" t="str">
        <f>CONCATENATE(Measures!B1418&amp;" - "&amp;Measures!D1418)</f>
        <v xml:space="preserve"> - </v>
      </c>
    </row>
    <row r="1427" spans="16:17" x14ac:dyDescent="0.35">
      <c r="P1427" t="str">
        <f>CONCATENATE(ROW(P1427)-2," - ",Components!B1427)</f>
        <v xml:space="preserve">1425 - </v>
      </c>
      <c r="Q1427" t="str">
        <f>CONCATENATE(Measures!B1419&amp;" - "&amp;Measures!D1419)</f>
        <v xml:space="preserve"> - </v>
      </c>
    </row>
    <row r="1428" spans="16:17" x14ac:dyDescent="0.35">
      <c r="P1428" t="str">
        <f>CONCATENATE(ROW(P1428)-2," - ",Components!B1428)</f>
        <v xml:space="preserve">1426 - </v>
      </c>
      <c r="Q1428" t="str">
        <f>CONCATENATE(Measures!B1420&amp;" - "&amp;Measures!D1420)</f>
        <v xml:space="preserve"> - </v>
      </c>
    </row>
    <row r="1429" spans="16:17" x14ac:dyDescent="0.35">
      <c r="P1429" t="str">
        <f>CONCATENATE(ROW(P1429)-2," - ",Components!B1429)</f>
        <v xml:space="preserve">1427 - </v>
      </c>
      <c r="Q1429" t="str">
        <f>CONCATENATE(Measures!B1421&amp;" - "&amp;Measures!D1421)</f>
        <v xml:space="preserve"> - </v>
      </c>
    </row>
    <row r="1430" spans="16:17" x14ac:dyDescent="0.35">
      <c r="P1430" t="str">
        <f>CONCATENATE(ROW(P1430)-2," - ",Components!B1430)</f>
        <v xml:space="preserve">1428 - </v>
      </c>
      <c r="Q1430" t="str">
        <f>CONCATENATE(Measures!B1422&amp;" - "&amp;Measures!D1422)</f>
        <v xml:space="preserve"> - </v>
      </c>
    </row>
    <row r="1431" spans="16:17" x14ac:dyDescent="0.35">
      <c r="P1431" t="str">
        <f>CONCATENATE(ROW(P1431)-2," - ",Components!B1431)</f>
        <v xml:space="preserve">1429 - </v>
      </c>
      <c r="Q1431" t="str">
        <f>CONCATENATE(Measures!B1423&amp;" - "&amp;Measures!D1423)</f>
        <v xml:space="preserve"> - </v>
      </c>
    </row>
    <row r="1432" spans="16:17" x14ac:dyDescent="0.35">
      <c r="P1432" t="str">
        <f>CONCATENATE(ROW(P1432)-2," - ",Components!B1432)</f>
        <v xml:space="preserve">1430 - </v>
      </c>
      <c r="Q1432" t="str">
        <f>CONCATENATE(Measures!B1424&amp;" - "&amp;Measures!D1424)</f>
        <v xml:space="preserve"> - </v>
      </c>
    </row>
    <row r="1433" spans="16:17" x14ac:dyDescent="0.35">
      <c r="P1433" t="str">
        <f>CONCATENATE(ROW(P1433)-2," - ",Components!B1433)</f>
        <v xml:space="preserve">1431 - </v>
      </c>
      <c r="Q1433" t="str">
        <f>CONCATENATE(Measures!B1425&amp;" - "&amp;Measures!D1425)</f>
        <v xml:space="preserve"> - </v>
      </c>
    </row>
    <row r="1434" spans="16:17" x14ac:dyDescent="0.35">
      <c r="P1434" t="str">
        <f>CONCATENATE(ROW(P1434)-2," - ",Components!B1434)</f>
        <v xml:space="preserve">1432 - </v>
      </c>
      <c r="Q1434" t="str">
        <f>CONCATENATE(Measures!B1426&amp;" - "&amp;Measures!D1426)</f>
        <v xml:space="preserve"> - </v>
      </c>
    </row>
    <row r="1435" spans="16:17" x14ac:dyDescent="0.35">
      <c r="P1435" t="str">
        <f>CONCATENATE(ROW(P1435)-2," - ",Components!B1435)</f>
        <v xml:space="preserve">1433 - </v>
      </c>
      <c r="Q1435" t="str">
        <f>CONCATENATE(Measures!B1427&amp;" - "&amp;Measures!D1427)</f>
        <v xml:space="preserve"> - </v>
      </c>
    </row>
    <row r="1436" spans="16:17" x14ac:dyDescent="0.35">
      <c r="P1436" t="str">
        <f>CONCATENATE(ROW(P1436)-2," - ",Components!B1436)</f>
        <v xml:space="preserve">1434 - </v>
      </c>
      <c r="Q1436" t="str">
        <f>CONCATENATE(Measures!B1428&amp;" - "&amp;Measures!D1428)</f>
        <v xml:space="preserve"> - </v>
      </c>
    </row>
    <row r="1437" spans="16:17" x14ac:dyDescent="0.35">
      <c r="P1437" t="str">
        <f>CONCATENATE(ROW(P1437)-2," - ",Components!B1437)</f>
        <v xml:space="preserve">1435 - </v>
      </c>
      <c r="Q1437" t="str">
        <f>CONCATENATE(Measures!B1429&amp;" - "&amp;Measures!D1429)</f>
        <v xml:space="preserve"> - </v>
      </c>
    </row>
    <row r="1438" spans="16:17" x14ac:dyDescent="0.35">
      <c r="P1438" t="str">
        <f>CONCATENATE(ROW(P1438)-2," - ",Components!B1438)</f>
        <v xml:space="preserve">1436 - </v>
      </c>
      <c r="Q1438" t="str">
        <f>CONCATENATE(Measures!B1430&amp;" - "&amp;Measures!D1430)</f>
        <v xml:space="preserve"> - </v>
      </c>
    </row>
    <row r="1439" spans="16:17" x14ac:dyDescent="0.35">
      <c r="P1439" t="str">
        <f>CONCATENATE(ROW(P1439)-2," - ",Components!B1439)</f>
        <v xml:space="preserve">1437 - </v>
      </c>
      <c r="Q1439" t="str">
        <f>CONCATENATE(Measures!B1431&amp;" - "&amp;Measures!D1431)</f>
        <v xml:space="preserve"> - </v>
      </c>
    </row>
    <row r="1440" spans="16:17" x14ac:dyDescent="0.35">
      <c r="P1440" t="str">
        <f>CONCATENATE(ROW(P1440)-2," - ",Components!B1440)</f>
        <v xml:space="preserve">1438 - </v>
      </c>
      <c r="Q1440" t="str">
        <f>CONCATENATE(Measures!B1432&amp;" - "&amp;Measures!D1432)</f>
        <v xml:space="preserve"> - </v>
      </c>
    </row>
    <row r="1441" spans="16:17" x14ac:dyDescent="0.35">
      <c r="P1441" t="str">
        <f>CONCATENATE(ROW(P1441)-2," - ",Components!B1441)</f>
        <v xml:space="preserve">1439 - </v>
      </c>
      <c r="Q1441" t="str">
        <f>CONCATENATE(Measures!B1433&amp;" - "&amp;Measures!D1433)</f>
        <v xml:space="preserve"> - </v>
      </c>
    </row>
    <row r="1442" spans="16:17" x14ac:dyDescent="0.35">
      <c r="P1442" t="str">
        <f>CONCATENATE(ROW(P1442)-2," - ",Components!B1442)</f>
        <v xml:space="preserve">1440 - </v>
      </c>
      <c r="Q1442" t="str">
        <f>CONCATENATE(Measures!B1434&amp;" - "&amp;Measures!D1434)</f>
        <v xml:space="preserve"> - </v>
      </c>
    </row>
    <row r="1443" spans="16:17" x14ac:dyDescent="0.35">
      <c r="P1443" t="str">
        <f>CONCATENATE(ROW(P1443)-2," - ",Components!B1443)</f>
        <v xml:space="preserve">1441 - </v>
      </c>
      <c r="Q1443" t="str">
        <f>CONCATENATE(Measures!B1435&amp;" - "&amp;Measures!D1435)</f>
        <v xml:space="preserve"> - </v>
      </c>
    </row>
    <row r="1444" spans="16:17" x14ac:dyDescent="0.35">
      <c r="P1444" t="str">
        <f>CONCATENATE(ROW(P1444)-2," - ",Components!B1444)</f>
        <v xml:space="preserve">1442 - </v>
      </c>
      <c r="Q1444" t="str">
        <f>CONCATENATE(Measures!B1436&amp;" - "&amp;Measures!D1436)</f>
        <v xml:space="preserve"> - </v>
      </c>
    </row>
    <row r="1445" spans="16:17" x14ac:dyDescent="0.35">
      <c r="P1445" t="str">
        <f>CONCATENATE(ROW(P1445)-2," - ",Components!B1445)</f>
        <v xml:space="preserve">1443 - </v>
      </c>
      <c r="Q1445" t="str">
        <f>CONCATENATE(Measures!B1437&amp;" - "&amp;Measures!D1437)</f>
        <v xml:space="preserve"> - </v>
      </c>
    </row>
    <row r="1446" spans="16:17" x14ac:dyDescent="0.35">
      <c r="P1446" t="str">
        <f>CONCATENATE(ROW(P1446)-2," - ",Components!B1446)</f>
        <v xml:space="preserve">1444 - </v>
      </c>
      <c r="Q1446" t="str">
        <f>CONCATENATE(Measures!B1438&amp;" - "&amp;Measures!D1438)</f>
        <v xml:space="preserve"> - </v>
      </c>
    </row>
    <row r="1447" spans="16:17" x14ac:dyDescent="0.35">
      <c r="P1447" t="str">
        <f>CONCATENATE(ROW(P1447)-2," - ",Components!B1447)</f>
        <v xml:space="preserve">1445 - </v>
      </c>
      <c r="Q1447" t="str">
        <f>CONCATENATE(Measures!B1439&amp;" - "&amp;Measures!D1439)</f>
        <v xml:space="preserve"> - </v>
      </c>
    </row>
    <row r="1448" spans="16:17" x14ac:dyDescent="0.35">
      <c r="P1448" t="str">
        <f>CONCATENATE(ROW(P1448)-2," - ",Components!B1448)</f>
        <v xml:space="preserve">1446 - </v>
      </c>
      <c r="Q1448" t="str">
        <f>CONCATENATE(Measures!B1440&amp;" - "&amp;Measures!D1440)</f>
        <v xml:space="preserve"> - </v>
      </c>
    </row>
    <row r="1449" spans="16:17" x14ac:dyDescent="0.35">
      <c r="P1449" t="str">
        <f>CONCATENATE(ROW(P1449)-2," - ",Components!B1449)</f>
        <v xml:space="preserve">1447 - </v>
      </c>
      <c r="Q1449" t="str">
        <f>CONCATENATE(Measures!B1441&amp;" - "&amp;Measures!D1441)</f>
        <v xml:space="preserve"> - </v>
      </c>
    </row>
    <row r="1450" spans="16:17" x14ac:dyDescent="0.35">
      <c r="P1450" t="str">
        <f>CONCATENATE(ROW(P1450)-2," - ",Components!B1450)</f>
        <v xml:space="preserve">1448 - </v>
      </c>
      <c r="Q1450" t="str">
        <f>CONCATENATE(Measures!B1442&amp;" - "&amp;Measures!D1442)</f>
        <v xml:space="preserve"> - </v>
      </c>
    </row>
    <row r="1451" spans="16:17" x14ac:dyDescent="0.35">
      <c r="P1451" t="str">
        <f>CONCATENATE(ROW(P1451)-2," - ",Components!B1451)</f>
        <v xml:space="preserve">1449 - </v>
      </c>
      <c r="Q1451" t="str">
        <f>CONCATENATE(Measures!B1443&amp;" - "&amp;Measures!D1443)</f>
        <v xml:space="preserve"> - </v>
      </c>
    </row>
    <row r="1452" spans="16:17" x14ac:dyDescent="0.35">
      <c r="P1452" t="str">
        <f>CONCATENATE(ROW(P1452)-2," - ",Components!B1452)</f>
        <v xml:space="preserve">1450 - </v>
      </c>
      <c r="Q1452" t="str">
        <f>CONCATENATE(Measures!B1444&amp;" - "&amp;Measures!D1444)</f>
        <v xml:space="preserve"> - </v>
      </c>
    </row>
    <row r="1453" spans="16:17" x14ac:dyDescent="0.35">
      <c r="P1453" t="str">
        <f>CONCATENATE(ROW(P1453)-2," - ",Components!B1453)</f>
        <v xml:space="preserve">1451 - </v>
      </c>
      <c r="Q1453" t="str">
        <f>CONCATENATE(Measures!B1445&amp;" - "&amp;Measures!D1445)</f>
        <v xml:space="preserve"> - </v>
      </c>
    </row>
    <row r="1454" spans="16:17" x14ac:dyDescent="0.35">
      <c r="P1454" t="str">
        <f>CONCATENATE(ROW(P1454)-2," - ",Components!B1454)</f>
        <v xml:space="preserve">1452 - </v>
      </c>
      <c r="Q1454" t="str">
        <f>CONCATENATE(Measures!B1446&amp;" - "&amp;Measures!D1446)</f>
        <v xml:space="preserve"> - </v>
      </c>
    </row>
    <row r="1455" spans="16:17" x14ac:dyDescent="0.35">
      <c r="P1455" t="str">
        <f>CONCATENATE(ROW(P1455)-2," - ",Components!B1455)</f>
        <v xml:space="preserve">1453 - </v>
      </c>
      <c r="Q1455" t="str">
        <f>CONCATENATE(Measures!B1447&amp;" - "&amp;Measures!D1447)</f>
        <v xml:space="preserve"> - </v>
      </c>
    </row>
    <row r="1456" spans="16:17" x14ac:dyDescent="0.35">
      <c r="P1456" t="str">
        <f>CONCATENATE(ROW(P1456)-2," - ",Components!B1456)</f>
        <v xml:space="preserve">1454 - </v>
      </c>
      <c r="Q1456" t="str">
        <f>CONCATENATE(Measures!B1448&amp;" - "&amp;Measures!D1448)</f>
        <v xml:space="preserve"> - </v>
      </c>
    </row>
    <row r="1457" spans="16:17" x14ac:dyDescent="0.35">
      <c r="P1457" t="str">
        <f>CONCATENATE(ROW(P1457)-2," - ",Components!B1457)</f>
        <v xml:space="preserve">1455 - </v>
      </c>
      <c r="Q1457" t="str">
        <f>CONCATENATE(Measures!B1449&amp;" - "&amp;Measures!D1449)</f>
        <v xml:space="preserve"> - </v>
      </c>
    </row>
    <row r="1458" spans="16:17" x14ac:dyDescent="0.35">
      <c r="P1458" t="str">
        <f>CONCATENATE(ROW(P1458)-2," - ",Components!B1458)</f>
        <v xml:space="preserve">1456 - </v>
      </c>
      <c r="Q1458" t="str">
        <f>CONCATENATE(Measures!B1450&amp;" - "&amp;Measures!D1450)</f>
        <v xml:space="preserve"> - </v>
      </c>
    </row>
    <row r="1459" spans="16:17" x14ac:dyDescent="0.35">
      <c r="P1459" t="str">
        <f>CONCATENATE(ROW(P1459)-2," - ",Components!B1459)</f>
        <v xml:space="preserve">1457 - </v>
      </c>
      <c r="Q1459" t="str">
        <f>CONCATENATE(Measures!B1451&amp;" - "&amp;Measures!D1451)</f>
        <v xml:space="preserve"> - </v>
      </c>
    </row>
    <row r="1460" spans="16:17" x14ac:dyDescent="0.35">
      <c r="P1460" t="str">
        <f>CONCATENATE(ROW(P1460)-2," - ",Components!B1460)</f>
        <v xml:space="preserve">1458 - </v>
      </c>
      <c r="Q1460" t="str">
        <f>CONCATENATE(Measures!B1452&amp;" - "&amp;Measures!D1452)</f>
        <v xml:space="preserve"> - </v>
      </c>
    </row>
    <row r="1461" spans="16:17" x14ac:dyDescent="0.35">
      <c r="P1461" t="str">
        <f>CONCATENATE(ROW(P1461)-2," - ",Components!B1461)</f>
        <v xml:space="preserve">1459 - </v>
      </c>
      <c r="Q1461" t="str">
        <f>CONCATENATE(Measures!B1453&amp;" - "&amp;Measures!D1453)</f>
        <v xml:space="preserve"> - </v>
      </c>
    </row>
    <row r="1462" spans="16:17" x14ac:dyDescent="0.35">
      <c r="P1462" t="str">
        <f>CONCATENATE(ROW(P1462)-2," - ",Components!B1462)</f>
        <v xml:space="preserve">1460 - </v>
      </c>
      <c r="Q1462" t="str">
        <f>CONCATENATE(Measures!B1454&amp;" - "&amp;Measures!D1454)</f>
        <v xml:space="preserve"> - </v>
      </c>
    </row>
    <row r="1463" spans="16:17" x14ac:dyDescent="0.35">
      <c r="P1463" t="str">
        <f>CONCATENATE(ROW(P1463)-2," - ",Components!B1463)</f>
        <v xml:space="preserve">1461 - </v>
      </c>
      <c r="Q1463" t="str">
        <f>CONCATENATE(Measures!B1455&amp;" - "&amp;Measures!D1455)</f>
        <v xml:space="preserve"> - </v>
      </c>
    </row>
    <row r="1464" spans="16:17" x14ac:dyDescent="0.35">
      <c r="P1464" t="str">
        <f>CONCATENATE(ROW(P1464)-2," - ",Components!B1464)</f>
        <v xml:space="preserve">1462 - </v>
      </c>
      <c r="Q1464" t="str">
        <f>CONCATENATE(Measures!B1456&amp;" - "&amp;Measures!D1456)</f>
        <v xml:space="preserve"> - </v>
      </c>
    </row>
    <row r="1465" spans="16:17" x14ac:dyDescent="0.35">
      <c r="P1465" t="str">
        <f>CONCATENATE(ROW(P1465)-2," - ",Components!B1465)</f>
        <v xml:space="preserve">1463 - </v>
      </c>
      <c r="Q1465" t="str">
        <f>CONCATENATE(Measures!B1457&amp;" - "&amp;Measures!D1457)</f>
        <v xml:space="preserve"> - </v>
      </c>
    </row>
    <row r="1466" spans="16:17" x14ac:dyDescent="0.35">
      <c r="P1466" t="str">
        <f>CONCATENATE(ROW(P1466)-2," - ",Components!B1466)</f>
        <v xml:space="preserve">1464 - </v>
      </c>
      <c r="Q1466" t="str">
        <f>CONCATENATE(Measures!B1458&amp;" - "&amp;Measures!D1458)</f>
        <v xml:space="preserve"> - </v>
      </c>
    </row>
    <row r="1467" spans="16:17" x14ac:dyDescent="0.35">
      <c r="P1467" t="str">
        <f>CONCATENATE(ROW(P1467)-2," - ",Components!B1467)</f>
        <v xml:space="preserve">1465 - </v>
      </c>
      <c r="Q1467" t="str">
        <f>CONCATENATE(Measures!B1459&amp;" - "&amp;Measures!D1459)</f>
        <v xml:space="preserve"> - </v>
      </c>
    </row>
    <row r="1468" spans="16:17" x14ac:dyDescent="0.35">
      <c r="P1468" t="str">
        <f>CONCATENATE(ROW(P1468)-2," - ",Components!B1468)</f>
        <v xml:space="preserve">1466 - </v>
      </c>
      <c r="Q1468" t="str">
        <f>CONCATENATE(Measures!B1460&amp;" - "&amp;Measures!D1460)</f>
        <v xml:space="preserve"> - </v>
      </c>
    </row>
    <row r="1469" spans="16:17" x14ac:dyDescent="0.35">
      <c r="P1469" t="str">
        <f>CONCATENATE(ROW(P1469)-2," - ",Components!B1469)</f>
        <v xml:space="preserve">1467 - </v>
      </c>
      <c r="Q1469" t="str">
        <f>CONCATENATE(Measures!B1461&amp;" - "&amp;Measures!D1461)</f>
        <v xml:space="preserve"> - </v>
      </c>
    </row>
    <row r="1470" spans="16:17" x14ac:dyDescent="0.35">
      <c r="P1470" t="str">
        <f>CONCATENATE(ROW(P1470)-2," - ",Components!B1470)</f>
        <v xml:space="preserve">1468 - </v>
      </c>
      <c r="Q1470" t="str">
        <f>CONCATENATE(Measures!B1462&amp;" - "&amp;Measures!D1462)</f>
        <v xml:space="preserve"> - </v>
      </c>
    </row>
    <row r="1471" spans="16:17" x14ac:dyDescent="0.35">
      <c r="P1471" t="str">
        <f>CONCATENATE(ROW(P1471)-2," - ",Components!B1471)</f>
        <v xml:space="preserve">1469 - </v>
      </c>
      <c r="Q1471" t="str">
        <f>CONCATENATE(Measures!B1463&amp;" - "&amp;Measures!D1463)</f>
        <v xml:space="preserve"> - </v>
      </c>
    </row>
    <row r="1472" spans="16:17" x14ac:dyDescent="0.35">
      <c r="P1472" t="str">
        <f>CONCATENATE(ROW(P1472)-2," - ",Components!B1472)</f>
        <v xml:space="preserve">1470 - </v>
      </c>
      <c r="Q1472" t="str">
        <f>CONCATENATE(Measures!B1464&amp;" - "&amp;Measures!D1464)</f>
        <v xml:space="preserve"> - </v>
      </c>
    </row>
    <row r="1473" spans="16:17" x14ac:dyDescent="0.35">
      <c r="P1473" t="str">
        <f>CONCATENATE(ROW(P1473)-2," - ",Components!B1473)</f>
        <v xml:space="preserve">1471 - </v>
      </c>
      <c r="Q1473" t="str">
        <f>CONCATENATE(Measures!B1465&amp;" - "&amp;Measures!D1465)</f>
        <v xml:space="preserve"> - </v>
      </c>
    </row>
    <row r="1474" spans="16:17" x14ac:dyDescent="0.35">
      <c r="P1474" t="str">
        <f>CONCATENATE(ROW(P1474)-2," - ",Components!B1474)</f>
        <v xml:space="preserve">1472 - </v>
      </c>
      <c r="Q1474" t="str">
        <f>CONCATENATE(Measures!B1466&amp;" - "&amp;Measures!D1466)</f>
        <v xml:space="preserve"> - </v>
      </c>
    </row>
    <row r="1475" spans="16:17" x14ac:dyDescent="0.35">
      <c r="P1475" t="str">
        <f>CONCATENATE(ROW(P1475)-2," - ",Components!B1475)</f>
        <v xml:space="preserve">1473 - </v>
      </c>
      <c r="Q1475" t="str">
        <f>CONCATENATE(Measures!B1467&amp;" - "&amp;Measures!D1467)</f>
        <v xml:space="preserve"> - </v>
      </c>
    </row>
    <row r="1476" spans="16:17" x14ac:dyDescent="0.35">
      <c r="P1476" t="str">
        <f>CONCATENATE(ROW(P1476)-2," - ",Components!B1476)</f>
        <v xml:space="preserve">1474 - </v>
      </c>
      <c r="Q1476" t="str">
        <f>CONCATENATE(Measures!B1468&amp;" - "&amp;Measures!D1468)</f>
        <v xml:space="preserve"> - </v>
      </c>
    </row>
    <row r="1477" spans="16:17" x14ac:dyDescent="0.35">
      <c r="P1477" t="str">
        <f>CONCATENATE(ROW(P1477)-2," - ",Components!B1477)</f>
        <v xml:space="preserve">1475 - </v>
      </c>
      <c r="Q1477" t="str">
        <f>CONCATENATE(Measures!B1469&amp;" - "&amp;Measures!D1469)</f>
        <v xml:space="preserve"> - </v>
      </c>
    </row>
    <row r="1478" spans="16:17" x14ac:dyDescent="0.35">
      <c r="P1478" t="str">
        <f>CONCATENATE(ROW(P1478)-2," - ",Components!B1478)</f>
        <v xml:space="preserve">1476 - </v>
      </c>
      <c r="Q1478" t="str">
        <f>CONCATENATE(Measures!B1470&amp;" - "&amp;Measures!D1470)</f>
        <v xml:space="preserve"> - </v>
      </c>
    </row>
    <row r="1479" spans="16:17" x14ac:dyDescent="0.35">
      <c r="P1479" t="str">
        <f>CONCATENATE(ROW(P1479)-2," - ",Components!B1479)</f>
        <v xml:space="preserve">1477 - </v>
      </c>
      <c r="Q1479" t="str">
        <f>CONCATENATE(Measures!B1471&amp;" - "&amp;Measures!D1471)</f>
        <v xml:space="preserve"> - </v>
      </c>
    </row>
    <row r="1480" spans="16:17" x14ac:dyDescent="0.35">
      <c r="P1480" t="str">
        <f>CONCATENATE(ROW(P1480)-2," - ",Components!B1480)</f>
        <v xml:space="preserve">1478 - </v>
      </c>
      <c r="Q1480" t="str">
        <f>CONCATENATE(Measures!B1472&amp;" - "&amp;Measures!D1472)</f>
        <v xml:space="preserve"> - </v>
      </c>
    </row>
    <row r="1481" spans="16:17" x14ac:dyDescent="0.35">
      <c r="P1481" t="str">
        <f>CONCATENATE(ROW(P1481)-2," - ",Components!B1481)</f>
        <v xml:space="preserve">1479 - </v>
      </c>
      <c r="Q1481" t="str">
        <f>CONCATENATE(Measures!B1473&amp;" - "&amp;Measures!D1473)</f>
        <v xml:space="preserve"> - </v>
      </c>
    </row>
    <row r="1482" spans="16:17" x14ac:dyDescent="0.35">
      <c r="P1482" t="str">
        <f>CONCATENATE(ROW(P1482)-2," - ",Components!B1482)</f>
        <v xml:space="preserve">1480 - </v>
      </c>
      <c r="Q1482" t="str">
        <f>CONCATENATE(Measures!B1474&amp;" - "&amp;Measures!D1474)</f>
        <v xml:space="preserve"> - </v>
      </c>
    </row>
    <row r="1483" spans="16:17" x14ac:dyDescent="0.35">
      <c r="P1483" t="str">
        <f>CONCATENATE(ROW(P1483)-2," - ",Components!B1483)</f>
        <v xml:space="preserve">1481 - </v>
      </c>
      <c r="Q1483" t="str">
        <f>CONCATENATE(Measures!B1475&amp;" - "&amp;Measures!D1475)</f>
        <v xml:space="preserve"> - </v>
      </c>
    </row>
    <row r="1484" spans="16:17" x14ac:dyDescent="0.35">
      <c r="P1484" t="str">
        <f>CONCATENATE(ROW(P1484)-2," - ",Components!B1484)</f>
        <v xml:space="preserve">1482 - </v>
      </c>
      <c r="Q1484" t="str">
        <f>CONCATENATE(Measures!B1476&amp;" - "&amp;Measures!D1476)</f>
        <v xml:space="preserve"> - </v>
      </c>
    </row>
    <row r="1485" spans="16:17" x14ac:dyDescent="0.35">
      <c r="P1485" t="str">
        <f>CONCATENATE(ROW(P1485)-2," - ",Components!B1485)</f>
        <v xml:space="preserve">1483 - </v>
      </c>
      <c r="Q1485" t="str">
        <f>CONCATENATE(Measures!B1477&amp;" - "&amp;Measures!D1477)</f>
        <v xml:space="preserve"> - </v>
      </c>
    </row>
    <row r="1486" spans="16:17" x14ac:dyDescent="0.35">
      <c r="P1486" t="str">
        <f>CONCATENATE(ROW(P1486)-2," - ",Components!B1486)</f>
        <v xml:space="preserve">1484 - </v>
      </c>
      <c r="Q1486" t="str">
        <f>CONCATENATE(Measures!B1478&amp;" - "&amp;Measures!D1478)</f>
        <v xml:space="preserve"> - </v>
      </c>
    </row>
    <row r="1487" spans="16:17" x14ac:dyDescent="0.35">
      <c r="P1487" t="str">
        <f>CONCATENATE(ROW(P1487)-2," - ",Components!B1487)</f>
        <v xml:space="preserve">1485 - </v>
      </c>
      <c r="Q1487" t="str">
        <f>CONCATENATE(Measures!B1479&amp;" - "&amp;Measures!D1479)</f>
        <v xml:space="preserve"> - </v>
      </c>
    </row>
    <row r="1488" spans="16:17" x14ac:dyDescent="0.35">
      <c r="P1488" t="str">
        <f>CONCATENATE(ROW(P1488)-2," - ",Components!B1488)</f>
        <v xml:space="preserve">1486 - </v>
      </c>
      <c r="Q1488" t="str">
        <f>CONCATENATE(Measures!B1480&amp;" - "&amp;Measures!D1480)</f>
        <v xml:space="preserve"> - </v>
      </c>
    </row>
    <row r="1489" spans="16:17" x14ac:dyDescent="0.35">
      <c r="P1489" t="str">
        <f>CONCATENATE(ROW(P1489)-2," - ",Components!B1489)</f>
        <v xml:space="preserve">1487 - </v>
      </c>
      <c r="Q1489" t="str">
        <f>CONCATENATE(Measures!B1481&amp;" - "&amp;Measures!D1481)</f>
        <v xml:space="preserve"> - </v>
      </c>
    </row>
    <row r="1490" spans="16:17" x14ac:dyDescent="0.35">
      <c r="P1490" t="str">
        <f>CONCATENATE(ROW(P1490)-2," - ",Components!B1490)</f>
        <v xml:space="preserve">1488 - </v>
      </c>
      <c r="Q1490" t="str">
        <f>CONCATENATE(Measures!B1482&amp;" - "&amp;Measures!D1482)</f>
        <v xml:space="preserve"> - </v>
      </c>
    </row>
    <row r="1491" spans="16:17" x14ac:dyDescent="0.35">
      <c r="P1491" t="str">
        <f>CONCATENATE(ROW(P1491)-2," - ",Components!B1491)</f>
        <v xml:space="preserve">1489 - </v>
      </c>
      <c r="Q1491" t="str">
        <f>CONCATENATE(Measures!B1483&amp;" - "&amp;Measures!D1483)</f>
        <v xml:space="preserve"> - </v>
      </c>
    </row>
    <row r="1492" spans="16:17" x14ac:dyDescent="0.35">
      <c r="P1492" t="str">
        <f>CONCATENATE(ROW(P1492)-2," - ",Components!B1492)</f>
        <v xml:space="preserve">1490 - </v>
      </c>
      <c r="Q1492" t="str">
        <f>CONCATENATE(Measures!B1484&amp;" - "&amp;Measures!D1484)</f>
        <v xml:space="preserve"> - </v>
      </c>
    </row>
    <row r="1493" spans="16:17" x14ac:dyDescent="0.35">
      <c r="P1493" t="str">
        <f>CONCATENATE(ROW(P1493)-2," - ",Components!B1493)</f>
        <v xml:space="preserve">1491 - </v>
      </c>
      <c r="Q1493" t="str">
        <f>CONCATENATE(Measures!B1485&amp;" - "&amp;Measures!D1485)</f>
        <v xml:space="preserve"> - </v>
      </c>
    </row>
    <row r="1494" spans="16:17" x14ac:dyDescent="0.35">
      <c r="P1494" t="str">
        <f>CONCATENATE(ROW(P1494)-2," - ",Components!B1494)</f>
        <v xml:space="preserve">1492 - </v>
      </c>
      <c r="Q1494" t="str">
        <f>CONCATENATE(Measures!B1486&amp;" - "&amp;Measures!D1486)</f>
        <v xml:space="preserve"> - </v>
      </c>
    </row>
    <row r="1495" spans="16:17" x14ac:dyDescent="0.35">
      <c r="P1495" t="str">
        <f>CONCATENATE(ROW(P1495)-2," - ",Components!B1495)</f>
        <v xml:space="preserve">1493 - </v>
      </c>
      <c r="Q1495" t="str">
        <f>CONCATENATE(Measures!B1487&amp;" - "&amp;Measures!D1487)</f>
        <v xml:space="preserve"> - </v>
      </c>
    </row>
    <row r="1496" spans="16:17" x14ac:dyDescent="0.35">
      <c r="P1496" t="str">
        <f>CONCATENATE(ROW(P1496)-2," - ",Components!B1496)</f>
        <v xml:space="preserve">1494 - </v>
      </c>
      <c r="Q1496" t="str">
        <f>CONCATENATE(Measures!B1488&amp;" - "&amp;Measures!D1488)</f>
        <v xml:space="preserve"> - </v>
      </c>
    </row>
    <row r="1497" spans="16:17" x14ac:dyDescent="0.35">
      <c r="P1497" t="str">
        <f>CONCATENATE(ROW(P1497)-2," - ",Components!B1497)</f>
        <v xml:space="preserve">1495 - </v>
      </c>
      <c r="Q1497" t="str">
        <f>CONCATENATE(Measures!B1489&amp;" - "&amp;Measures!D1489)</f>
        <v xml:space="preserve"> - </v>
      </c>
    </row>
    <row r="1498" spans="16:17" x14ac:dyDescent="0.35">
      <c r="P1498" t="str">
        <f>CONCATENATE(ROW(P1498)-2," - ",Components!B1498)</f>
        <v xml:space="preserve">1496 - </v>
      </c>
      <c r="Q1498" t="str">
        <f>CONCATENATE(Measures!B1490&amp;" - "&amp;Measures!D1490)</f>
        <v xml:space="preserve"> - </v>
      </c>
    </row>
    <row r="1499" spans="16:17" x14ac:dyDescent="0.35">
      <c r="P1499" t="str">
        <f>CONCATENATE(ROW(P1499)-2," - ",Components!B1499)</f>
        <v xml:space="preserve">1497 - </v>
      </c>
      <c r="Q1499" t="str">
        <f>CONCATENATE(Measures!B1491&amp;" - "&amp;Measures!D1491)</f>
        <v xml:space="preserve"> - </v>
      </c>
    </row>
    <row r="1500" spans="16:17" x14ac:dyDescent="0.35">
      <c r="P1500" t="str">
        <f>CONCATENATE(ROW(P1500)-2," - ",Components!B1500)</f>
        <v xml:space="preserve">1498 - </v>
      </c>
      <c r="Q1500" t="str">
        <f>CONCATENATE(Measures!B1492&amp;" - "&amp;Measures!D1492)</f>
        <v xml:space="preserve"> - </v>
      </c>
    </row>
    <row r="1501" spans="16:17" x14ac:dyDescent="0.35">
      <c r="P1501" t="str">
        <f>CONCATENATE(ROW(P1501)-2," - ",Components!B1501)</f>
        <v xml:space="preserve">1499 - </v>
      </c>
      <c r="Q1501" t="str">
        <f>CONCATENATE(Measures!B1493&amp;" - "&amp;Measures!D1493)</f>
        <v xml:space="preserve"> - </v>
      </c>
    </row>
    <row r="1502" spans="16:17" x14ac:dyDescent="0.35">
      <c r="P1502" t="str">
        <f>CONCATENATE(ROW(P1502)-2," - ",Components!B1502)</f>
        <v xml:space="preserve">1500 - </v>
      </c>
      <c r="Q1502" t="str">
        <f>CONCATENATE(Measures!B1494&amp;" - "&amp;Measures!D1494)</f>
        <v xml:space="preserve"> - </v>
      </c>
    </row>
    <row r="1503" spans="16:17" x14ac:dyDescent="0.35">
      <c r="P1503" t="str">
        <f>CONCATENATE(ROW(P1503)-2," - ",Components!B1503)</f>
        <v xml:space="preserve">1501 - </v>
      </c>
      <c r="Q1503" t="str">
        <f>CONCATENATE(Measures!B1495&amp;" - "&amp;Measures!D1495)</f>
        <v xml:space="preserve"> - </v>
      </c>
    </row>
    <row r="1504" spans="16:17" x14ac:dyDescent="0.35">
      <c r="P1504" t="str">
        <f>CONCATENATE(ROW(P1504)-2," - ",Components!B1504)</f>
        <v xml:space="preserve">1502 - </v>
      </c>
      <c r="Q1504" t="str">
        <f>CONCATENATE(Measures!B1496&amp;" - "&amp;Measures!D1496)</f>
        <v xml:space="preserve"> - </v>
      </c>
    </row>
    <row r="1505" spans="16:17" x14ac:dyDescent="0.35">
      <c r="P1505" t="str">
        <f>CONCATENATE(ROW(P1505)-2," - ",Components!B1505)</f>
        <v xml:space="preserve">1503 - </v>
      </c>
      <c r="Q1505" t="str">
        <f>CONCATENATE(Measures!B1497&amp;" - "&amp;Measures!D1497)</f>
        <v xml:space="preserve"> - </v>
      </c>
    </row>
    <row r="1506" spans="16:17" x14ac:dyDescent="0.35">
      <c r="P1506" t="str">
        <f>CONCATENATE(ROW(P1506)-2," - ",Components!B1506)</f>
        <v xml:space="preserve">1504 - </v>
      </c>
      <c r="Q1506" t="str">
        <f>CONCATENATE(Measures!B1498&amp;" - "&amp;Measures!D1498)</f>
        <v xml:space="preserve"> - </v>
      </c>
    </row>
    <row r="1507" spans="16:17" x14ac:dyDescent="0.35">
      <c r="P1507" t="str">
        <f>CONCATENATE(ROW(P1507)-2," - ",Components!B1507)</f>
        <v xml:space="preserve">1505 - </v>
      </c>
      <c r="Q1507" t="str">
        <f>CONCATENATE(Measures!B1499&amp;" - "&amp;Measures!D1499)</f>
        <v xml:space="preserve"> - </v>
      </c>
    </row>
    <row r="1508" spans="16:17" x14ac:dyDescent="0.35">
      <c r="P1508" t="str">
        <f>CONCATENATE(ROW(P1508)-2," - ",Components!B1508)</f>
        <v xml:space="preserve">1506 - </v>
      </c>
      <c r="Q1508" t="str">
        <f>CONCATENATE(Measures!B1500&amp;" - "&amp;Measures!D1500)</f>
        <v xml:space="preserve"> - </v>
      </c>
    </row>
    <row r="1509" spans="16:17" x14ac:dyDescent="0.35">
      <c r="P1509" t="str">
        <f>CONCATENATE(ROW(P1509)-2," - ",Components!B1509)</f>
        <v xml:space="preserve">1507 - </v>
      </c>
      <c r="Q1509" t="str">
        <f>CONCATENATE(Measures!B1501&amp;" - "&amp;Measures!D1501)</f>
        <v xml:space="preserve"> - </v>
      </c>
    </row>
    <row r="1510" spans="16:17" x14ac:dyDescent="0.35">
      <c r="P1510" t="str">
        <f>CONCATENATE(ROW(P1510)-2," - ",Components!B1510)</f>
        <v xml:space="preserve">1508 - </v>
      </c>
      <c r="Q1510" t="str">
        <f>CONCATENATE(Measures!B1502&amp;" - "&amp;Measures!D1502)</f>
        <v xml:space="preserve"> - </v>
      </c>
    </row>
    <row r="1511" spans="16:17" x14ac:dyDescent="0.35">
      <c r="P1511" t="str">
        <f>CONCATENATE(ROW(P1511)-2," - ",Components!B1511)</f>
        <v xml:space="preserve">1509 - </v>
      </c>
      <c r="Q1511" t="str">
        <f>CONCATENATE(Measures!B1503&amp;" - "&amp;Measures!D1503)</f>
        <v xml:space="preserve"> - </v>
      </c>
    </row>
    <row r="1512" spans="16:17" x14ac:dyDescent="0.35">
      <c r="P1512" t="str">
        <f>CONCATENATE(ROW(P1512)-2," - ",Components!B1512)</f>
        <v xml:space="preserve">1510 - </v>
      </c>
      <c r="Q1512" t="str">
        <f>CONCATENATE(Measures!B1504&amp;" - "&amp;Measures!D1504)</f>
        <v xml:space="preserve"> - </v>
      </c>
    </row>
    <row r="1513" spans="16:17" x14ac:dyDescent="0.35">
      <c r="P1513" t="str">
        <f>CONCATENATE(ROW(P1513)-2," - ",Components!B1513)</f>
        <v xml:space="preserve">1511 - </v>
      </c>
      <c r="Q1513" t="str">
        <f>CONCATENATE(Measures!B1505&amp;" - "&amp;Measures!D1505)</f>
        <v xml:space="preserve"> - </v>
      </c>
    </row>
    <row r="1514" spans="16:17" x14ac:dyDescent="0.35">
      <c r="P1514" t="str">
        <f>CONCATENATE(ROW(P1514)-2," - ",Components!B1514)</f>
        <v xml:space="preserve">1512 - </v>
      </c>
      <c r="Q1514" t="str">
        <f>CONCATENATE(Measures!B1506&amp;" - "&amp;Measures!D1506)</f>
        <v xml:space="preserve"> - </v>
      </c>
    </row>
    <row r="1515" spans="16:17" x14ac:dyDescent="0.35">
      <c r="P1515" t="str">
        <f>CONCATENATE(ROW(P1515)-2," - ",Components!B1515)</f>
        <v xml:space="preserve">1513 - </v>
      </c>
      <c r="Q1515" t="str">
        <f>CONCATENATE(Measures!B1507&amp;" - "&amp;Measures!D1507)</f>
        <v xml:space="preserve"> - </v>
      </c>
    </row>
    <row r="1516" spans="16:17" x14ac:dyDescent="0.35">
      <c r="P1516" t="str">
        <f>CONCATENATE(ROW(P1516)-2," - ",Components!B1516)</f>
        <v xml:space="preserve">1514 - </v>
      </c>
      <c r="Q1516" t="str">
        <f>CONCATENATE(Measures!B1508&amp;" - "&amp;Measures!D1508)</f>
        <v xml:space="preserve"> - </v>
      </c>
    </row>
    <row r="1517" spans="16:17" x14ac:dyDescent="0.35">
      <c r="P1517" t="str">
        <f>CONCATENATE(ROW(P1517)-2," - ",Components!B1517)</f>
        <v xml:space="preserve">1515 - </v>
      </c>
      <c r="Q1517" t="str">
        <f>CONCATENATE(Measures!B1509&amp;" - "&amp;Measures!D1509)</f>
        <v xml:space="preserve"> - </v>
      </c>
    </row>
    <row r="1518" spans="16:17" x14ac:dyDescent="0.35">
      <c r="P1518" t="str">
        <f>CONCATENATE(ROW(P1518)-2," - ",Components!B1518)</f>
        <v xml:space="preserve">1516 - </v>
      </c>
      <c r="Q1518" t="str">
        <f>CONCATENATE(Measures!B1510&amp;" - "&amp;Measures!D1510)</f>
        <v xml:space="preserve"> - </v>
      </c>
    </row>
    <row r="1519" spans="16:17" x14ac:dyDescent="0.35">
      <c r="P1519" t="str">
        <f>CONCATENATE(ROW(P1519)-2," - ",Components!B1519)</f>
        <v xml:space="preserve">1517 - </v>
      </c>
      <c r="Q1519" t="str">
        <f>CONCATENATE(Measures!B1511&amp;" - "&amp;Measures!D1511)</f>
        <v xml:space="preserve"> - </v>
      </c>
    </row>
    <row r="1520" spans="16:17" x14ac:dyDescent="0.35">
      <c r="P1520" t="str">
        <f>CONCATENATE(ROW(P1520)-2," - ",Components!B1520)</f>
        <v xml:space="preserve">1518 - </v>
      </c>
      <c r="Q1520" t="str">
        <f>CONCATENATE(Measures!B1512&amp;" - "&amp;Measures!D1512)</f>
        <v xml:space="preserve"> - </v>
      </c>
    </row>
    <row r="1521" spans="16:17" x14ac:dyDescent="0.35">
      <c r="P1521" t="str">
        <f>CONCATENATE(ROW(P1521)-2," - ",Components!B1521)</f>
        <v xml:space="preserve">1519 - </v>
      </c>
      <c r="Q1521" t="str">
        <f>CONCATENATE(Measures!B1513&amp;" - "&amp;Measures!D1513)</f>
        <v xml:space="preserve"> - </v>
      </c>
    </row>
    <row r="1522" spans="16:17" x14ac:dyDescent="0.35">
      <c r="P1522" t="str">
        <f>CONCATENATE(ROW(P1522)-2," - ",Components!B1522)</f>
        <v xml:space="preserve">1520 - </v>
      </c>
      <c r="Q1522" t="str">
        <f>CONCATENATE(Measures!B1514&amp;" - "&amp;Measures!D1514)</f>
        <v xml:space="preserve"> - </v>
      </c>
    </row>
    <row r="1523" spans="16:17" x14ac:dyDescent="0.35">
      <c r="P1523" t="str">
        <f>CONCATENATE(ROW(P1523)-2," - ",Components!B1523)</f>
        <v xml:space="preserve">1521 - </v>
      </c>
      <c r="Q1523" t="str">
        <f>CONCATENATE(Measures!B1515&amp;" - "&amp;Measures!D1515)</f>
        <v xml:space="preserve"> - </v>
      </c>
    </row>
    <row r="1524" spans="16:17" x14ac:dyDescent="0.35">
      <c r="P1524" t="str">
        <f>CONCATENATE(ROW(P1524)-2," - ",Components!B1524)</f>
        <v xml:space="preserve">1522 - </v>
      </c>
      <c r="Q1524" t="str">
        <f>CONCATENATE(Measures!B1516&amp;" - "&amp;Measures!D1516)</f>
        <v xml:space="preserve"> - </v>
      </c>
    </row>
    <row r="1525" spans="16:17" x14ac:dyDescent="0.35">
      <c r="P1525" t="str">
        <f>CONCATENATE(ROW(P1525)-2," - ",Components!B1525)</f>
        <v xml:space="preserve">1523 - </v>
      </c>
      <c r="Q1525" t="str">
        <f>CONCATENATE(Measures!B1517&amp;" - "&amp;Measures!D1517)</f>
        <v xml:space="preserve"> - </v>
      </c>
    </row>
    <row r="1526" spans="16:17" x14ac:dyDescent="0.35">
      <c r="P1526" t="str">
        <f>CONCATENATE(ROW(P1526)-2," - ",Components!B1526)</f>
        <v xml:space="preserve">1524 - </v>
      </c>
      <c r="Q1526" t="str">
        <f>CONCATENATE(Measures!B1518&amp;" - "&amp;Measures!D1518)</f>
        <v xml:space="preserve"> - </v>
      </c>
    </row>
    <row r="1527" spans="16:17" x14ac:dyDescent="0.35">
      <c r="P1527" t="str">
        <f>CONCATENATE(ROW(P1527)-2," - ",Components!B1527)</f>
        <v xml:space="preserve">1525 - </v>
      </c>
      <c r="Q1527" t="str">
        <f>CONCATENATE(Measures!B1519&amp;" - "&amp;Measures!D1519)</f>
        <v xml:space="preserve"> - </v>
      </c>
    </row>
    <row r="1528" spans="16:17" x14ac:dyDescent="0.35">
      <c r="P1528" t="str">
        <f>CONCATENATE(ROW(P1528)-2," - ",Components!B1528)</f>
        <v xml:space="preserve">1526 - </v>
      </c>
      <c r="Q1528" t="str">
        <f>CONCATENATE(Measures!B1520&amp;" - "&amp;Measures!D1520)</f>
        <v xml:space="preserve"> - </v>
      </c>
    </row>
    <row r="1529" spans="16:17" x14ac:dyDescent="0.35">
      <c r="P1529" t="str">
        <f>CONCATENATE(ROW(P1529)-2," - ",Components!B1529)</f>
        <v xml:space="preserve">1527 - </v>
      </c>
      <c r="Q1529" t="str">
        <f>CONCATENATE(Measures!B1521&amp;" - "&amp;Measures!D1521)</f>
        <v xml:space="preserve"> - </v>
      </c>
    </row>
    <row r="1530" spans="16:17" x14ac:dyDescent="0.35">
      <c r="P1530" t="str">
        <f>CONCATENATE(ROW(P1530)-2," - ",Components!B1530)</f>
        <v xml:space="preserve">1528 - </v>
      </c>
      <c r="Q1530" t="str">
        <f>CONCATENATE(Measures!B1522&amp;" - "&amp;Measures!D1522)</f>
        <v xml:space="preserve"> - </v>
      </c>
    </row>
    <row r="1531" spans="16:17" x14ac:dyDescent="0.35">
      <c r="P1531" t="str">
        <f>CONCATENATE(ROW(P1531)-2," - ",Components!B1531)</f>
        <v xml:space="preserve">1529 - </v>
      </c>
      <c r="Q1531" t="str">
        <f>CONCATENATE(Measures!B1523&amp;" - "&amp;Measures!D1523)</f>
        <v xml:space="preserve"> - </v>
      </c>
    </row>
    <row r="1532" spans="16:17" x14ac:dyDescent="0.35">
      <c r="P1532" t="str">
        <f>CONCATENATE(ROW(P1532)-2," - ",Components!B1532)</f>
        <v xml:space="preserve">1530 - </v>
      </c>
      <c r="Q1532" t="str">
        <f>CONCATENATE(Measures!B1524&amp;" - "&amp;Measures!D1524)</f>
        <v xml:space="preserve"> - </v>
      </c>
    </row>
    <row r="1533" spans="16:17" x14ac:dyDescent="0.35">
      <c r="P1533" t="str">
        <f>CONCATENATE(ROW(P1533)-2," - ",Components!B1533)</f>
        <v xml:space="preserve">1531 - </v>
      </c>
      <c r="Q1533" t="str">
        <f>CONCATENATE(Measures!B1525&amp;" - "&amp;Measures!D1525)</f>
        <v xml:space="preserve"> - </v>
      </c>
    </row>
    <row r="1534" spans="16:17" x14ac:dyDescent="0.35">
      <c r="P1534" t="str">
        <f>CONCATENATE(ROW(P1534)-2," - ",Components!B1534)</f>
        <v xml:space="preserve">1532 - </v>
      </c>
      <c r="Q1534" t="str">
        <f>CONCATENATE(Measures!B1526&amp;" - "&amp;Measures!D1526)</f>
        <v xml:space="preserve"> - </v>
      </c>
    </row>
    <row r="1535" spans="16:17" x14ac:dyDescent="0.35">
      <c r="P1535" t="str">
        <f>CONCATENATE(ROW(P1535)-2," - ",Components!B1535)</f>
        <v xml:space="preserve">1533 - </v>
      </c>
      <c r="Q1535" t="str">
        <f>CONCATENATE(Measures!B1527&amp;" - "&amp;Measures!D1527)</f>
        <v xml:space="preserve"> - </v>
      </c>
    </row>
    <row r="1536" spans="16:17" x14ac:dyDescent="0.35">
      <c r="P1536" t="str">
        <f>CONCATENATE(ROW(P1536)-2," - ",Components!B1536)</f>
        <v xml:space="preserve">1534 - </v>
      </c>
      <c r="Q1536" t="str">
        <f>CONCATENATE(Measures!B1528&amp;" - "&amp;Measures!D1528)</f>
        <v xml:space="preserve"> - </v>
      </c>
    </row>
    <row r="1537" spans="16:17" x14ac:dyDescent="0.35">
      <c r="P1537" t="str">
        <f>CONCATENATE(ROW(P1537)-2," - ",Components!B1537)</f>
        <v xml:space="preserve">1535 - </v>
      </c>
      <c r="Q1537" t="str">
        <f>CONCATENATE(Measures!B1529&amp;" - "&amp;Measures!D1529)</f>
        <v xml:space="preserve"> - </v>
      </c>
    </row>
    <row r="1538" spans="16:17" x14ac:dyDescent="0.35">
      <c r="P1538" t="str">
        <f>CONCATENATE(ROW(P1538)-2," - ",Components!B1538)</f>
        <v xml:space="preserve">1536 - </v>
      </c>
      <c r="Q1538" t="str">
        <f>CONCATENATE(Measures!B1530&amp;" - "&amp;Measures!D1530)</f>
        <v xml:space="preserve"> - </v>
      </c>
    </row>
    <row r="1539" spans="16:17" x14ac:dyDescent="0.35">
      <c r="P1539" t="str">
        <f>CONCATENATE(ROW(P1539)-2," - ",Components!B1539)</f>
        <v xml:space="preserve">1537 - </v>
      </c>
      <c r="Q1539" t="str">
        <f>CONCATENATE(Measures!B1531&amp;" - "&amp;Measures!D1531)</f>
        <v xml:space="preserve"> - </v>
      </c>
    </row>
    <row r="1540" spans="16:17" x14ac:dyDescent="0.35">
      <c r="P1540" t="str">
        <f>CONCATENATE(ROW(P1540)-2," - ",Components!B1540)</f>
        <v xml:space="preserve">1538 - </v>
      </c>
      <c r="Q1540" t="str">
        <f>CONCATENATE(Measures!B1532&amp;" - "&amp;Measures!D1532)</f>
        <v xml:space="preserve"> - </v>
      </c>
    </row>
    <row r="1541" spans="16:17" x14ac:dyDescent="0.35">
      <c r="P1541" t="str">
        <f>CONCATENATE(ROW(P1541)-2," - ",Components!B1541)</f>
        <v xml:space="preserve">1539 - </v>
      </c>
      <c r="Q1541" t="str">
        <f>CONCATENATE(Measures!B1533&amp;" - "&amp;Measures!D1533)</f>
        <v xml:space="preserve"> - </v>
      </c>
    </row>
    <row r="1542" spans="16:17" x14ac:dyDescent="0.35">
      <c r="P1542" t="str">
        <f>CONCATENATE(ROW(P1542)-2," - ",Components!B1542)</f>
        <v xml:space="preserve">1540 - </v>
      </c>
      <c r="Q1542" t="str">
        <f>CONCATENATE(Measures!B1534&amp;" - "&amp;Measures!D1534)</f>
        <v xml:space="preserve"> - </v>
      </c>
    </row>
    <row r="1543" spans="16:17" x14ac:dyDescent="0.35">
      <c r="P1543" t="str">
        <f>CONCATENATE(ROW(P1543)-2," - ",Components!B1543)</f>
        <v xml:space="preserve">1541 - </v>
      </c>
      <c r="Q1543" t="str">
        <f>CONCATENATE(Measures!B1535&amp;" - "&amp;Measures!D1535)</f>
        <v xml:space="preserve"> - </v>
      </c>
    </row>
    <row r="1544" spans="16:17" x14ac:dyDescent="0.35">
      <c r="P1544" t="str">
        <f>CONCATENATE(ROW(P1544)-2," - ",Components!B1544)</f>
        <v xml:space="preserve">1542 - </v>
      </c>
      <c r="Q1544" t="str">
        <f>CONCATENATE(Measures!B1536&amp;" - "&amp;Measures!D1536)</f>
        <v xml:space="preserve"> - </v>
      </c>
    </row>
    <row r="1545" spans="16:17" x14ac:dyDescent="0.35">
      <c r="P1545" t="str">
        <f>CONCATENATE(ROW(P1545)-2," - ",Components!B1545)</f>
        <v xml:space="preserve">1543 - </v>
      </c>
      <c r="Q1545" t="str">
        <f>CONCATENATE(Measures!B1537&amp;" - "&amp;Measures!D1537)</f>
        <v xml:space="preserve"> - </v>
      </c>
    </row>
    <row r="1546" spans="16:17" x14ac:dyDescent="0.35">
      <c r="P1546" t="str">
        <f>CONCATENATE(ROW(P1546)-2," - ",Components!B1546)</f>
        <v xml:space="preserve">1544 - </v>
      </c>
      <c r="Q1546" t="str">
        <f>CONCATENATE(Measures!B1538&amp;" - "&amp;Measures!D1538)</f>
        <v xml:space="preserve"> - </v>
      </c>
    </row>
    <row r="1547" spans="16:17" x14ac:dyDescent="0.35">
      <c r="P1547" t="str">
        <f>CONCATENATE(ROW(P1547)-2," - ",Components!B1547)</f>
        <v xml:space="preserve">1545 - </v>
      </c>
      <c r="Q1547" t="str">
        <f>CONCATENATE(Measures!B1539&amp;" - "&amp;Measures!D1539)</f>
        <v xml:space="preserve"> - </v>
      </c>
    </row>
    <row r="1548" spans="16:17" x14ac:dyDescent="0.35">
      <c r="P1548" t="str">
        <f>CONCATENATE(ROW(P1548)-2," - ",Components!B1548)</f>
        <v xml:space="preserve">1546 - </v>
      </c>
      <c r="Q1548" t="str">
        <f>CONCATENATE(Measures!B1540&amp;" - "&amp;Measures!D1540)</f>
        <v xml:space="preserve"> - </v>
      </c>
    </row>
    <row r="1549" spans="16:17" x14ac:dyDescent="0.35">
      <c r="P1549" t="str">
        <f>CONCATENATE(ROW(P1549)-2," - ",Components!B1549)</f>
        <v xml:space="preserve">1547 - </v>
      </c>
      <c r="Q1549" t="str">
        <f>CONCATENATE(Measures!B1541&amp;" - "&amp;Measures!D1541)</f>
        <v xml:space="preserve"> - </v>
      </c>
    </row>
    <row r="1550" spans="16:17" x14ac:dyDescent="0.35">
      <c r="P1550" t="str">
        <f>CONCATENATE(ROW(P1550)-2," - ",Components!B1550)</f>
        <v xml:space="preserve">1548 - </v>
      </c>
      <c r="Q1550" t="str">
        <f>CONCATENATE(Measures!B1542&amp;" - "&amp;Measures!D1542)</f>
        <v xml:space="preserve"> - </v>
      </c>
    </row>
    <row r="1551" spans="16:17" x14ac:dyDescent="0.35">
      <c r="P1551" t="str">
        <f>CONCATENATE(ROW(P1551)-2," - ",Components!B1551)</f>
        <v xml:space="preserve">1549 - </v>
      </c>
      <c r="Q1551" t="str">
        <f>CONCATENATE(Measures!B1543&amp;" - "&amp;Measures!D1543)</f>
        <v xml:space="preserve"> - </v>
      </c>
    </row>
    <row r="1552" spans="16:17" x14ac:dyDescent="0.35">
      <c r="P1552" t="str">
        <f>CONCATENATE(ROW(P1552)-2," - ",Components!B1552)</f>
        <v xml:space="preserve">1550 - </v>
      </c>
      <c r="Q1552" t="str">
        <f>CONCATENATE(Measures!B1544&amp;" - "&amp;Measures!D1544)</f>
        <v xml:space="preserve"> - </v>
      </c>
    </row>
    <row r="1553" spans="16:17" x14ac:dyDescent="0.35">
      <c r="P1553" t="str">
        <f>CONCATENATE(ROW(P1553)-2," - ",Components!B1553)</f>
        <v xml:space="preserve">1551 - </v>
      </c>
      <c r="Q1553" t="str">
        <f>CONCATENATE(Measures!B1545&amp;" - "&amp;Measures!D1545)</f>
        <v xml:space="preserve"> - </v>
      </c>
    </row>
    <row r="1554" spans="16:17" x14ac:dyDescent="0.35">
      <c r="P1554" t="str">
        <f>CONCATENATE(ROW(P1554)-2," - ",Components!B1554)</f>
        <v xml:space="preserve">1552 - </v>
      </c>
      <c r="Q1554" t="str">
        <f>CONCATENATE(Measures!B1546&amp;" - "&amp;Measures!D1546)</f>
        <v xml:space="preserve"> - </v>
      </c>
    </row>
    <row r="1555" spans="16:17" x14ac:dyDescent="0.35">
      <c r="P1555" t="str">
        <f>CONCATENATE(ROW(P1555)-2," - ",Components!B1555)</f>
        <v xml:space="preserve">1553 - </v>
      </c>
      <c r="Q1555" t="str">
        <f>CONCATENATE(Measures!B1547&amp;" - "&amp;Measures!D1547)</f>
        <v xml:space="preserve"> - </v>
      </c>
    </row>
    <row r="1556" spans="16:17" x14ac:dyDescent="0.35">
      <c r="P1556" t="str">
        <f>CONCATENATE(ROW(P1556)-2," - ",Components!B1556)</f>
        <v xml:space="preserve">1554 - </v>
      </c>
      <c r="Q1556" t="str">
        <f>CONCATENATE(Measures!B1548&amp;" - "&amp;Measures!D1548)</f>
        <v xml:space="preserve"> - </v>
      </c>
    </row>
    <row r="1557" spans="16:17" x14ac:dyDescent="0.35">
      <c r="P1557" t="str">
        <f>CONCATENATE(ROW(P1557)-2," - ",Components!B1557)</f>
        <v xml:space="preserve">1555 - </v>
      </c>
      <c r="Q1557" t="str">
        <f>CONCATENATE(Measures!B1549&amp;" - "&amp;Measures!D1549)</f>
        <v xml:space="preserve"> - </v>
      </c>
    </row>
    <row r="1558" spans="16:17" x14ac:dyDescent="0.35">
      <c r="P1558" t="str">
        <f>CONCATENATE(ROW(P1558)-2," - ",Components!B1558)</f>
        <v xml:space="preserve">1556 - </v>
      </c>
      <c r="Q1558" t="str">
        <f>CONCATENATE(Measures!B1550&amp;" - "&amp;Measures!D1550)</f>
        <v xml:space="preserve"> - </v>
      </c>
    </row>
    <row r="1559" spans="16:17" x14ac:dyDescent="0.35">
      <c r="P1559" t="str">
        <f>CONCATENATE(ROW(P1559)-2," - ",Components!B1559)</f>
        <v xml:space="preserve">1557 - </v>
      </c>
      <c r="Q1559" t="str">
        <f>CONCATENATE(Measures!B1551&amp;" - "&amp;Measures!D1551)</f>
        <v xml:space="preserve"> - </v>
      </c>
    </row>
    <row r="1560" spans="16:17" x14ac:dyDescent="0.35">
      <c r="P1560" t="str">
        <f>CONCATENATE(ROW(P1560)-2," - ",Components!B1560)</f>
        <v xml:space="preserve">1558 - </v>
      </c>
      <c r="Q1560" t="str">
        <f>CONCATENATE(Measures!B1552&amp;" - "&amp;Measures!D1552)</f>
        <v xml:space="preserve"> - </v>
      </c>
    </row>
    <row r="1561" spans="16:17" x14ac:dyDescent="0.35">
      <c r="P1561" t="str">
        <f>CONCATENATE(ROW(P1561)-2," - ",Components!B1561)</f>
        <v xml:space="preserve">1559 - </v>
      </c>
      <c r="Q1561" t="str">
        <f>CONCATENATE(Measures!B1553&amp;" - "&amp;Measures!D1553)</f>
        <v xml:space="preserve"> - </v>
      </c>
    </row>
    <row r="1562" spans="16:17" x14ac:dyDescent="0.35">
      <c r="P1562" t="str">
        <f>CONCATENATE(ROW(P1562)-2," - ",Components!B1562)</f>
        <v xml:space="preserve">1560 - </v>
      </c>
      <c r="Q1562" t="str">
        <f>CONCATENATE(Measures!B1554&amp;" - "&amp;Measures!D1554)</f>
        <v xml:space="preserve"> - </v>
      </c>
    </row>
    <row r="1563" spans="16:17" x14ac:dyDescent="0.35">
      <c r="P1563" t="str">
        <f>CONCATENATE(ROW(P1563)-2," - ",Components!B1563)</f>
        <v xml:space="preserve">1561 - </v>
      </c>
      <c r="Q1563" t="str">
        <f>CONCATENATE(Measures!B1555&amp;" - "&amp;Measures!D1555)</f>
        <v xml:space="preserve"> - </v>
      </c>
    </row>
    <row r="1564" spans="16:17" x14ac:dyDescent="0.35">
      <c r="P1564" t="str">
        <f>CONCATENATE(ROW(P1564)-2," - ",Components!B1564)</f>
        <v xml:space="preserve">1562 - </v>
      </c>
      <c r="Q1564" t="str">
        <f>CONCATENATE(Measures!B1556&amp;" - "&amp;Measures!D1556)</f>
        <v xml:space="preserve"> - </v>
      </c>
    </row>
    <row r="1565" spans="16:17" x14ac:dyDescent="0.35">
      <c r="P1565" t="str">
        <f>CONCATENATE(ROW(P1565)-2," - ",Components!B1565)</f>
        <v xml:space="preserve">1563 - </v>
      </c>
      <c r="Q1565" t="str">
        <f>CONCATENATE(Measures!B1557&amp;" - "&amp;Measures!D1557)</f>
        <v xml:space="preserve"> - </v>
      </c>
    </row>
    <row r="1566" spans="16:17" x14ac:dyDescent="0.35">
      <c r="P1566" t="str">
        <f>CONCATENATE(ROW(P1566)-2," - ",Components!B1566)</f>
        <v xml:space="preserve">1564 - </v>
      </c>
      <c r="Q1566" t="str">
        <f>CONCATENATE(Measures!B1558&amp;" - "&amp;Measures!D1558)</f>
        <v xml:space="preserve"> - </v>
      </c>
    </row>
    <row r="1567" spans="16:17" x14ac:dyDescent="0.35">
      <c r="P1567" t="str">
        <f>CONCATENATE(ROW(P1567)-2," - ",Components!B1567)</f>
        <v xml:space="preserve">1565 - </v>
      </c>
      <c r="Q1567" t="str">
        <f>CONCATENATE(Measures!B1559&amp;" - "&amp;Measures!D1559)</f>
        <v xml:space="preserve"> - </v>
      </c>
    </row>
    <row r="1568" spans="16:17" x14ac:dyDescent="0.35">
      <c r="P1568" t="str">
        <f>CONCATENATE(ROW(P1568)-2," - ",Components!B1568)</f>
        <v xml:space="preserve">1566 - </v>
      </c>
      <c r="Q1568" t="str">
        <f>CONCATENATE(Measures!B1560&amp;" - "&amp;Measures!D1560)</f>
        <v xml:space="preserve"> - </v>
      </c>
    </row>
    <row r="1569" spans="16:17" x14ac:dyDescent="0.35">
      <c r="P1569" t="str">
        <f>CONCATENATE(ROW(P1569)-2," - ",Components!B1569)</f>
        <v xml:space="preserve">1567 - </v>
      </c>
      <c r="Q1569" t="str">
        <f>CONCATENATE(Measures!B1561&amp;" - "&amp;Measures!D1561)</f>
        <v xml:space="preserve"> - </v>
      </c>
    </row>
    <row r="1570" spans="16:17" x14ac:dyDescent="0.35">
      <c r="P1570" t="str">
        <f>CONCATENATE(ROW(P1570)-2," - ",Components!B1570)</f>
        <v xml:space="preserve">1568 - </v>
      </c>
      <c r="Q1570" t="str">
        <f>CONCATENATE(Measures!B1562&amp;" - "&amp;Measures!D1562)</f>
        <v xml:space="preserve"> - </v>
      </c>
    </row>
    <row r="1571" spans="16:17" x14ac:dyDescent="0.35">
      <c r="P1571" t="str">
        <f>CONCATENATE(ROW(P1571)-2," - ",Components!B1571)</f>
        <v xml:space="preserve">1569 - </v>
      </c>
      <c r="Q1571" t="str">
        <f>CONCATENATE(Measures!B1563&amp;" - "&amp;Measures!D1563)</f>
        <v xml:space="preserve"> - </v>
      </c>
    </row>
    <row r="1572" spans="16:17" x14ac:dyDescent="0.35">
      <c r="P1572" t="str">
        <f>CONCATENATE(ROW(P1572)-2," - ",Components!B1572)</f>
        <v xml:space="preserve">1570 - </v>
      </c>
      <c r="Q1572" t="str">
        <f>CONCATENATE(Measures!B1564&amp;" - "&amp;Measures!D1564)</f>
        <v xml:space="preserve"> - </v>
      </c>
    </row>
    <row r="1573" spans="16:17" x14ac:dyDescent="0.35">
      <c r="P1573" t="str">
        <f>CONCATENATE(ROW(P1573)-2," - ",Components!B1573)</f>
        <v xml:space="preserve">1571 - </v>
      </c>
      <c r="Q1573" t="str">
        <f>CONCATENATE(Measures!B1565&amp;" - "&amp;Measures!D1565)</f>
        <v xml:space="preserve"> - </v>
      </c>
    </row>
    <row r="1574" spans="16:17" x14ac:dyDescent="0.35">
      <c r="P1574" t="str">
        <f>CONCATENATE(ROW(P1574)-2," - ",Components!B1574)</f>
        <v xml:space="preserve">1572 - </v>
      </c>
      <c r="Q1574" t="str">
        <f>CONCATENATE(Measures!B1566&amp;" - "&amp;Measures!D1566)</f>
        <v xml:space="preserve"> - </v>
      </c>
    </row>
    <row r="1575" spans="16:17" x14ac:dyDescent="0.35">
      <c r="P1575" t="str">
        <f>CONCATENATE(ROW(P1575)-2," - ",Components!B1575)</f>
        <v xml:space="preserve">1573 - </v>
      </c>
      <c r="Q1575" t="str">
        <f>CONCATENATE(Measures!B1567&amp;" - "&amp;Measures!D1567)</f>
        <v xml:space="preserve"> - </v>
      </c>
    </row>
    <row r="1576" spans="16:17" x14ac:dyDescent="0.35">
      <c r="P1576" t="str">
        <f>CONCATENATE(ROW(P1576)-2," - ",Components!B1576)</f>
        <v xml:space="preserve">1574 - </v>
      </c>
      <c r="Q1576" t="str">
        <f>CONCATENATE(Measures!B1568&amp;" - "&amp;Measures!D1568)</f>
        <v xml:space="preserve"> - </v>
      </c>
    </row>
    <row r="1577" spans="16:17" x14ac:dyDescent="0.35">
      <c r="P1577" t="str">
        <f>CONCATENATE(ROW(P1577)-2," - ",Components!B1577)</f>
        <v xml:space="preserve">1575 - </v>
      </c>
      <c r="Q1577" t="str">
        <f>CONCATENATE(Measures!B1569&amp;" - "&amp;Measures!D1569)</f>
        <v xml:space="preserve"> - </v>
      </c>
    </row>
    <row r="1578" spans="16:17" x14ac:dyDescent="0.35">
      <c r="P1578" t="str">
        <f>CONCATENATE(ROW(P1578)-2," - ",Components!B1578)</f>
        <v xml:space="preserve">1576 - </v>
      </c>
      <c r="Q1578" t="str">
        <f>CONCATENATE(Measures!B1570&amp;" - "&amp;Measures!D1570)</f>
        <v xml:space="preserve"> - </v>
      </c>
    </row>
    <row r="1579" spans="16:17" x14ac:dyDescent="0.35">
      <c r="P1579" t="str">
        <f>CONCATENATE(ROW(P1579)-2," - ",Components!B1579)</f>
        <v xml:space="preserve">1577 - </v>
      </c>
      <c r="Q1579" t="str">
        <f>CONCATENATE(Measures!B1571&amp;" - "&amp;Measures!D1571)</f>
        <v xml:space="preserve"> - </v>
      </c>
    </row>
    <row r="1580" spans="16:17" x14ac:dyDescent="0.35">
      <c r="P1580" t="str">
        <f>CONCATENATE(ROW(P1580)-2," - ",Components!B1580)</f>
        <v xml:space="preserve">1578 - </v>
      </c>
      <c r="Q1580" t="str">
        <f>CONCATENATE(Measures!B1572&amp;" - "&amp;Measures!D1572)</f>
        <v xml:space="preserve"> - </v>
      </c>
    </row>
    <row r="1581" spans="16:17" x14ac:dyDescent="0.35">
      <c r="P1581" t="str">
        <f>CONCATENATE(ROW(P1581)-2," - ",Components!B1581)</f>
        <v xml:space="preserve">1579 - </v>
      </c>
      <c r="Q1581" t="str">
        <f>CONCATENATE(Measures!B1573&amp;" - "&amp;Measures!D1573)</f>
        <v xml:space="preserve"> - </v>
      </c>
    </row>
    <row r="1582" spans="16:17" x14ac:dyDescent="0.35">
      <c r="P1582" t="str">
        <f>CONCATENATE(ROW(P1582)-2," - ",Components!B1582)</f>
        <v xml:space="preserve">1580 - </v>
      </c>
      <c r="Q1582" t="str">
        <f>CONCATENATE(Measures!B1574&amp;" - "&amp;Measures!D1574)</f>
        <v xml:space="preserve"> - </v>
      </c>
    </row>
    <row r="1583" spans="16:17" x14ac:dyDescent="0.35">
      <c r="P1583" t="str">
        <f>CONCATENATE(ROW(P1583)-2," - ",Components!B1583)</f>
        <v xml:space="preserve">1581 - </v>
      </c>
      <c r="Q1583" t="str">
        <f>CONCATENATE(Measures!B1575&amp;" - "&amp;Measures!D1575)</f>
        <v xml:space="preserve"> - </v>
      </c>
    </row>
    <row r="1584" spans="16:17" x14ac:dyDescent="0.35">
      <c r="P1584" t="str">
        <f>CONCATENATE(ROW(P1584)-2," - ",Components!B1584)</f>
        <v xml:space="preserve">1582 - </v>
      </c>
      <c r="Q1584" t="str">
        <f>CONCATENATE(Measures!B1576&amp;" - "&amp;Measures!D1576)</f>
        <v xml:space="preserve"> - </v>
      </c>
    </row>
    <row r="1585" spans="16:17" x14ac:dyDescent="0.35">
      <c r="P1585" t="str">
        <f>CONCATENATE(ROW(P1585)-2," - ",Components!B1585)</f>
        <v xml:space="preserve">1583 - </v>
      </c>
      <c r="Q1585" t="str">
        <f>CONCATENATE(Measures!B1577&amp;" - "&amp;Measures!D1577)</f>
        <v xml:space="preserve"> - </v>
      </c>
    </row>
    <row r="1586" spans="16:17" x14ac:dyDescent="0.35">
      <c r="P1586" t="str">
        <f>CONCATENATE(ROW(P1586)-2," - ",Components!B1586)</f>
        <v xml:space="preserve">1584 - </v>
      </c>
      <c r="Q1586" t="str">
        <f>CONCATENATE(Measures!B1578&amp;" - "&amp;Measures!D1578)</f>
        <v xml:space="preserve"> - </v>
      </c>
    </row>
    <row r="1587" spans="16:17" x14ac:dyDescent="0.35">
      <c r="P1587" t="str">
        <f>CONCATENATE(ROW(P1587)-2," - ",Components!B1587)</f>
        <v xml:space="preserve">1585 - </v>
      </c>
      <c r="Q1587" t="str">
        <f>CONCATENATE(Measures!B1579&amp;" - "&amp;Measures!D1579)</f>
        <v xml:space="preserve"> - </v>
      </c>
    </row>
    <row r="1588" spans="16:17" x14ac:dyDescent="0.35">
      <c r="P1588" t="str">
        <f>CONCATENATE(ROW(P1588)-2," - ",Components!B1588)</f>
        <v xml:space="preserve">1586 - </v>
      </c>
      <c r="Q1588" t="str">
        <f>CONCATENATE(Measures!B1580&amp;" - "&amp;Measures!D1580)</f>
        <v xml:space="preserve"> - </v>
      </c>
    </row>
    <row r="1589" spans="16:17" x14ac:dyDescent="0.35">
      <c r="P1589" t="str">
        <f>CONCATENATE(ROW(P1589)-2," - ",Components!B1589)</f>
        <v xml:space="preserve">1587 - </v>
      </c>
      <c r="Q1589" t="str">
        <f>CONCATENATE(Measures!B1581&amp;" - "&amp;Measures!D1581)</f>
        <v xml:space="preserve"> - </v>
      </c>
    </row>
    <row r="1590" spans="16:17" x14ac:dyDescent="0.35">
      <c r="P1590" t="str">
        <f>CONCATENATE(ROW(P1590)-2," - ",Components!B1590)</f>
        <v xml:space="preserve">1588 - </v>
      </c>
      <c r="Q1590" t="str">
        <f>CONCATENATE(Measures!B1582&amp;" - "&amp;Measures!D1582)</f>
        <v xml:space="preserve"> - </v>
      </c>
    </row>
    <row r="1591" spans="16:17" x14ac:dyDescent="0.35">
      <c r="P1591" t="str">
        <f>CONCATENATE(ROW(P1591)-2," - ",Components!B1591)</f>
        <v xml:space="preserve">1589 - </v>
      </c>
      <c r="Q1591" t="str">
        <f>CONCATENATE(Measures!B1583&amp;" - "&amp;Measures!D1583)</f>
        <v xml:space="preserve"> - </v>
      </c>
    </row>
    <row r="1592" spans="16:17" x14ac:dyDescent="0.35">
      <c r="P1592" t="str">
        <f>CONCATENATE(ROW(P1592)-2," - ",Components!B1592)</f>
        <v xml:space="preserve">1590 - </v>
      </c>
      <c r="Q1592" t="str">
        <f>CONCATENATE(Measures!B1584&amp;" - "&amp;Measures!D1584)</f>
        <v xml:space="preserve"> - </v>
      </c>
    </row>
    <row r="1593" spans="16:17" x14ac:dyDescent="0.35">
      <c r="P1593" t="str">
        <f>CONCATENATE(ROW(P1593)-2," - ",Components!B1593)</f>
        <v xml:space="preserve">1591 - </v>
      </c>
      <c r="Q1593" t="str">
        <f>CONCATENATE(Measures!B1585&amp;" - "&amp;Measures!D1585)</f>
        <v xml:space="preserve"> - </v>
      </c>
    </row>
    <row r="1594" spans="16:17" x14ac:dyDescent="0.35">
      <c r="P1594" t="str">
        <f>CONCATENATE(ROW(P1594)-2," - ",Components!B1594)</f>
        <v xml:space="preserve">1592 - </v>
      </c>
      <c r="Q1594" t="str">
        <f>CONCATENATE(Measures!B1586&amp;" - "&amp;Measures!D1586)</f>
        <v xml:space="preserve"> - </v>
      </c>
    </row>
    <row r="1595" spans="16:17" x14ac:dyDescent="0.35">
      <c r="P1595" t="str">
        <f>CONCATENATE(ROW(P1595)-2," - ",Components!B1595)</f>
        <v xml:space="preserve">1593 - </v>
      </c>
      <c r="Q1595" t="str">
        <f>CONCATENATE(Measures!B1587&amp;" - "&amp;Measures!D1587)</f>
        <v xml:space="preserve"> - </v>
      </c>
    </row>
    <row r="1596" spans="16:17" x14ac:dyDescent="0.35">
      <c r="P1596" t="str">
        <f>CONCATENATE(ROW(P1596)-2," - ",Components!B1596)</f>
        <v xml:space="preserve">1594 - </v>
      </c>
      <c r="Q1596" t="str">
        <f>CONCATENATE(Measures!B1588&amp;" - "&amp;Measures!D1588)</f>
        <v xml:space="preserve"> - </v>
      </c>
    </row>
    <row r="1597" spans="16:17" x14ac:dyDescent="0.35">
      <c r="P1597" t="str">
        <f>CONCATENATE(ROW(P1597)-2," - ",Components!B1597)</f>
        <v xml:space="preserve">1595 - </v>
      </c>
      <c r="Q1597" t="str">
        <f>CONCATENATE(Measures!B1589&amp;" - "&amp;Measures!D1589)</f>
        <v xml:space="preserve"> - </v>
      </c>
    </row>
    <row r="1598" spans="16:17" x14ac:dyDescent="0.35">
      <c r="P1598" t="str">
        <f>CONCATENATE(ROW(P1598)-2," - ",Components!B1598)</f>
        <v xml:space="preserve">1596 - </v>
      </c>
      <c r="Q1598" t="str">
        <f>CONCATENATE(Measures!B1590&amp;" - "&amp;Measures!D1590)</f>
        <v xml:space="preserve"> - </v>
      </c>
    </row>
    <row r="1599" spans="16:17" x14ac:dyDescent="0.35">
      <c r="P1599" t="str">
        <f>CONCATENATE(ROW(P1599)-2," - ",Components!B1599)</f>
        <v xml:space="preserve">1597 - </v>
      </c>
      <c r="Q1599" t="str">
        <f>CONCATENATE(Measures!B1591&amp;" - "&amp;Measures!D1591)</f>
        <v xml:space="preserve"> - </v>
      </c>
    </row>
    <row r="1600" spans="16:17" x14ac:dyDescent="0.35">
      <c r="P1600" t="str">
        <f>CONCATENATE(ROW(P1600)-2," - ",Components!B1600)</f>
        <v xml:space="preserve">1598 - </v>
      </c>
      <c r="Q1600" t="str">
        <f>CONCATENATE(Measures!B1592&amp;" - "&amp;Measures!D1592)</f>
        <v xml:space="preserve"> - </v>
      </c>
    </row>
    <row r="1601" spans="16:17" x14ac:dyDescent="0.35">
      <c r="P1601" t="str">
        <f>CONCATENATE(ROW(P1601)-2," - ",Components!B1601)</f>
        <v xml:space="preserve">1599 - </v>
      </c>
      <c r="Q1601" t="str">
        <f>CONCATENATE(Measures!B1593&amp;" - "&amp;Measures!D1593)</f>
        <v xml:space="preserve"> - </v>
      </c>
    </row>
    <row r="1602" spans="16:17" x14ac:dyDescent="0.35">
      <c r="P1602" t="str">
        <f>CONCATENATE(ROW(P1602)-2," - ",Components!B1602)</f>
        <v xml:space="preserve">1600 - </v>
      </c>
      <c r="Q1602" t="str">
        <f>CONCATENATE(Measures!B1594&amp;" - "&amp;Measures!D1594)</f>
        <v xml:space="preserve"> - </v>
      </c>
    </row>
    <row r="1603" spans="16:17" x14ac:dyDescent="0.35">
      <c r="P1603" t="str">
        <f>CONCATENATE(ROW(P1603)-2," - ",Components!B1603)</f>
        <v xml:space="preserve">1601 - </v>
      </c>
      <c r="Q1603" t="str">
        <f>CONCATENATE(Measures!B1595&amp;" - "&amp;Measures!D1595)</f>
        <v xml:space="preserve"> - </v>
      </c>
    </row>
    <row r="1604" spans="16:17" x14ac:dyDescent="0.35">
      <c r="P1604" t="str">
        <f>CONCATENATE(ROW(P1604)-2," - ",Components!B1604)</f>
        <v xml:space="preserve">1602 - </v>
      </c>
      <c r="Q1604" t="str">
        <f>CONCATENATE(Measures!B1596&amp;" - "&amp;Measures!D1596)</f>
        <v xml:space="preserve"> - </v>
      </c>
    </row>
    <row r="1605" spans="16:17" x14ac:dyDescent="0.35">
      <c r="P1605" t="str">
        <f>CONCATENATE(ROW(P1605)-2," - ",Components!B1605)</f>
        <v xml:space="preserve">1603 - </v>
      </c>
      <c r="Q1605" t="str">
        <f>CONCATENATE(Measures!B1597&amp;" - "&amp;Measures!D1597)</f>
        <v xml:space="preserve"> - </v>
      </c>
    </row>
    <row r="1606" spans="16:17" x14ac:dyDescent="0.35">
      <c r="P1606" t="str">
        <f>CONCATENATE(ROW(P1606)-2," - ",Components!B1606)</f>
        <v xml:space="preserve">1604 - </v>
      </c>
      <c r="Q1606" t="str">
        <f>CONCATENATE(Measures!B1598&amp;" - "&amp;Measures!D1598)</f>
        <v xml:space="preserve"> - </v>
      </c>
    </row>
    <row r="1607" spans="16:17" x14ac:dyDescent="0.35">
      <c r="P1607" t="str">
        <f>CONCATENATE(ROW(P1607)-2," - ",Components!B1607)</f>
        <v xml:space="preserve">1605 - </v>
      </c>
      <c r="Q1607" t="str">
        <f>CONCATENATE(Measures!B1599&amp;" - "&amp;Measures!D1599)</f>
        <v xml:space="preserve"> - </v>
      </c>
    </row>
    <row r="1608" spans="16:17" x14ac:dyDescent="0.35">
      <c r="P1608" t="str">
        <f>CONCATENATE(ROW(P1608)-2," - ",Components!B1608)</f>
        <v xml:space="preserve">1606 - </v>
      </c>
      <c r="Q1608" t="str">
        <f>CONCATENATE(Measures!B1600&amp;" - "&amp;Measures!D1600)</f>
        <v xml:space="preserve"> - </v>
      </c>
    </row>
    <row r="1609" spans="16:17" x14ac:dyDescent="0.35">
      <c r="P1609" t="str">
        <f>CONCATENATE(ROW(P1609)-2," - ",Components!B1609)</f>
        <v xml:space="preserve">1607 - </v>
      </c>
      <c r="Q1609" t="str">
        <f>CONCATENATE(Measures!B1601&amp;" - "&amp;Measures!D1601)</f>
        <v xml:space="preserve"> - </v>
      </c>
    </row>
    <row r="1610" spans="16:17" x14ac:dyDescent="0.35">
      <c r="P1610" t="str">
        <f>CONCATENATE(ROW(P1610)-2," - ",Components!B1610)</f>
        <v xml:space="preserve">1608 - </v>
      </c>
      <c r="Q1610" t="str">
        <f>CONCATENATE(Measures!B1602&amp;" - "&amp;Measures!D1602)</f>
        <v xml:space="preserve"> - </v>
      </c>
    </row>
    <row r="1611" spans="16:17" x14ac:dyDescent="0.35">
      <c r="P1611" t="str">
        <f>CONCATENATE(ROW(P1611)-2," - ",Components!B1611)</f>
        <v xml:space="preserve">1609 - </v>
      </c>
      <c r="Q1611" t="str">
        <f>CONCATENATE(Measures!B1603&amp;" - "&amp;Measures!D1603)</f>
        <v xml:space="preserve"> - </v>
      </c>
    </row>
    <row r="1612" spans="16:17" x14ac:dyDescent="0.35">
      <c r="P1612" t="str">
        <f>CONCATENATE(ROW(P1612)-2," - ",Components!B1612)</f>
        <v xml:space="preserve">1610 - </v>
      </c>
      <c r="Q1612" t="str">
        <f>CONCATENATE(Measures!B1604&amp;" - "&amp;Measures!D1604)</f>
        <v xml:space="preserve"> - </v>
      </c>
    </row>
    <row r="1613" spans="16:17" x14ac:dyDescent="0.35">
      <c r="P1613" t="str">
        <f>CONCATENATE(ROW(P1613)-2," - ",Components!B1613)</f>
        <v xml:space="preserve">1611 - </v>
      </c>
      <c r="Q1613" t="str">
        <f>CONCATENATE(Measures!B1605&amp;" - "&amp;Measures!D1605)</f>
        <v xml:space="preserve"> - </v>
      </c>
    </row>
    <row r="1614" spans="16:17" x14ac:dyDescent="0.35">
      <c r="P1614" t="str">
        <f>CONCATENATE(ROW(P1614)-2," - ",Components!B1614)</f>
        <v xml:space="preserve">1612 - </v>
      </c>
      <c r="Q1614" t="str">
        <f>CONCATENATE(Measures!B1606&amp;" - "&amp;Measures!D1606)</f>
        <v xml:space="preserve"> - </v>
      </c>
    </row>
    <row r="1615" spans="16:17" x14ac:dyDescent="0.35">
      <c r="P1615" t="str">
        <f>CONCATENATE(ROW(P1615)-2," - ",Components!B1615)</f>
        <v xml:space="preserve">1613 - </v>
      </c>
      <c r="Q1615" t="str">
        <f>CONCATENATE(Measures!B1607&amp;" - "&amp;Measures!D1607)</f>
        <v xml:space="preserve"> - </v>
      </c>
    </row>
    <row r="1616" spans="16:17" x14ac:dyDescent="0.35">
      <c r="P1616" t="str">
        <f>CONCATENATE(ROW(P1616)-2," - ",Components!B1616)</f>
        <v xml:space="preserve">1614 - </v>
      </c>
      <c r="Q1616" t="str">
        <f>CONCATENATE(Measures!B1608&amp;" - "&amp;Measures!D1608)</f>
        <v xml:space="preserve"> - </v>
      </c>
    </row>
    <row r="1617" spans="16:17" x14ac:dyDescent="0.35">
      <c r="P1617" t="str">
        <f>CONCATENATE(ROW(P1617)-2," - ",Components!B1617)</f>
        <v xml:space="preserve">1615 - </v>
      </c>
      <c r="Q1617" t="str">
        <f>CONCATENATE(Measures!B1609&amp;" - "&amp;Measures!D1609)</f>
        <v xml:space="preserve"> - </v>
      </c>
    </row>
    <row r="1618" spans="16:17" x14ac:dyDescent="0.35">
      <c r="P1618" t="str">
        <f>CONCATENATE(ROW(P1618)-2," - ",Components!B1618)</f>
        <v xml:space="preserve">1616 - </v>
      </c>
      <c r="Q1618" t="str">
        <f>CONCATENATE(Measures!B1610&amp;" - "&amp;Measures!D1610)</f>
        <v xml:space="preserve"> - </v>
      </c>
    </row>
    <row r="1619" spans="16:17" x14ac:dyDescent="0.35">
      <c r="P1619" t="str">
        <f>CONCATENATE(ROW(P1619)-2," - ",Components!B1619)</f>
        <v xml:space="preserve">1617 - </v>
      </c>
      <c r="Q1619" t="str">
        <f>CONCATENATE(Measures!B1611&amp;" - "&amp;Measures!D1611)</f>
        <v xml:space="preserve"> - </v>
      </c>
    </row>
    <row r="1620" spans="16:17" x14ac:dyDescent="0.35">
      <c r="P1620" t="str">
        <f>CONCATENATE(ROW(P1620)-2," - ",Components!B1620)</f>
        <v xml:space="preserve">1618 - </v>
      </c>
      <c r="Q1620" t="str">
        <f>CONCATENATE(Measures!B1612&amp;" - "&amp;Measures!D1612)</f>
        <v xml:space="preserve"> - </v>
      </c>
    </row>
    <row r="1621" spans="16:17" x14ac:dyDescent="0.35">
      <c r="P1621" t="str">
        <f>CONCATENATE(ROW(P1621)-2," - ",Components!B1621)</f>
        <v xml:space="preserve">1619 - </v>
      </c>
      <c r="Q1621" t="str">
        <f>CONCATENATE(Measures!B1613&amp;" - "&amp;Measures!D1613)</f>
        <v xml:space="preserve"> - </v>
      </c>
    </row>
    <row r="1622" spans="16:17" x14ac:dyDescent="0.35">
      <c r="P1622" t="str">
        <f>CONCATENATE(ROW(P1622)-2," - ",Components!B1622)</f>
        <v xml:space="preserve">1620 - </v>
      </c>
      <c r="Q1622" t="str">
        <f>CONCATENATE(Measures!B1614&amp;" - "&amp;Measures!D1614)</f>
        <v xml:space="preserve"> - </v>
      </c>
    </row>
    <row r="1623" spans="16:17" x14ac:dyDescent="0.35">
      <c r="P1623" t="str">
        <f>CONCATENATE(ROW(P1623)-2," - ",Components!B1623)</f>
        <v xml:space="preserve">1621 - </v>
      </c>
      <c r="Q1623" t="str">
        <f>CONCATENATE(Measures!B1615&amp;" - "&amp;Measures!D1615)</f>
        <v xml:space="preserve"> - </v>
      </c>
    </row>
    <row r="1624" spans="16:17" x14ac:dyDescent="0.35">
      <c r="P1624" t="str">
        <f>CONCATENATE(ROW(P1624)-2," - ",Components!B1624)</f>
        <v xml:space="preserve">1622 - </v>
      </c>
      <c r="Q1624" t="str">
        <f>CONCATENATE(Measures!B1616&amp;" - "&amp;Measures!D1616)</f>
        <v xml:space="preserve"> - </v>
      </c>
    </row>
    <row r="1625" spans="16:17" x14ac:dyDescent="0.35">
      <c r="P1625" t="str">
        <f>CONCATENATE(ROW(P1625)-2," - ",Components!B1625)</f>
        <v xml:space="preserve">1623 - </v>
      </c>
      <c r="Q1625" t="str">
        <f>CONCATENATE(Measures!B1617&amp;" - "&amp;Measures!D1617)</f>
        <v xml:space="preserve"> - </v>
      </c>
    </row>
    <row r="1626" spans="16:17" x14ac:dyDescent="0.35">
      <c r="P1626" t="str">
        <f>CONCATENATE(ROW(P1626)-2," - ",Components!B1626)</f>
        <v xml:space="preserve">1624 - </v>
      </c>
      <c r="Q1626" t="str">
        <f>CONCATENATE(Measures!B1618&amp;" - "&amp;Measures!D1618)</f>
        <v xml:space="preserve"> - </v>
      </c>
    </row>
    <row r="1627" spans="16:17" x14ac:dyDescent="0.35">
      <c r="P1627" t="str">
        <f>CONCATENATE(ROW(P1627)-2," - ",Components!B1627)</f>
        <v xml:space="preserve">1625 - </v>
      </c>
      <c r="Q1627" t="str">
        <f>CONCATENATE(Measures!B1619&amp;" - "&amp;Measures!D1619)</f>
        <v xml:space="preserve"> - </v>
      </c>
    </row>
    <row r="1628" spans="16:17" x14ac:dyDescent="0.35">
      <c r="P1628" t="str">
        <f>CONCATENATE(ROW(P1628)-2," - ",Components!B1628)</f>
        <v xml:space="preserve">1626 - </v>
      </c>
      <c r="Q1628" t="str">
        <f>CONCATENATE(Measures!B1620&amp;" - "&amp;Measures!D1620)</f>
        <v xml:space="preserve"> - </v>
      </c>
    </row>
    <row r="1629" spans="16:17" x14ac:dyDescent="0.35">
      <c r="P1629" t="str">
        <f>CONCATENATE(ROW(P1629)-2," - ",Components!B1629)</f>
        <v xml:space="preserve">1627 - </v>
      </c>
      <c r="Q1629" t="str">
        <f>CONCATENATE(Measures!B1621&amp;" - "&amp;Measures!D1621)</f>
        <v xml:space="preserve"> - </v>
      </c>
    </row>
    <row r="1630" spans="16:17" x14ac:dyDescent="0.35">
      <c r="P1630" t="str">
        <f>CONCATENATE(ROW(P1630)-2," - ",Components!B1630)</f>
        <v xml:space="preserve">1628 - </v>
      </c>
      <c r="Q1630" t="str">
        <f>CONCATENATE(Measures!B1622&amp;" - "&amp;Measures!D1622)</f>
        <v xml:space="preserve"> - </v>
      </c>
    </row>
    <row r="1631" spans="16:17" x14ac:dyDescent="0.35">
      <c r="P1631" t="str">
        <f>CONCATENATE(ROW(P1631)-2," - ",Components!B1631)</f>
        <v xml:space="preserve">1629 - </v>
      </c>
      <c r="Q1631" t="str">
        <f>CONCATENATE(Measures!B1623&amp;" - "&amp;Measures!D1623)</f>
        <v xml:space="preserve"> - </v>
      </c>
    </row>
    <row r="1632" spans="16:17" x14ac:dyDescent="0.35">
      <c r="P1632" t="str">
        <f>CONCATENATE(ROW(P1632)-2," - ",Components!B1632)</f>
        <v xml:space="preserve">1630 - </v>
      </c>
      <c r="Q1632" t="str">
        <f>CONCATENATE(Measures!B1624&amp;" - "&amp;Measures!D1624)</f>
        <v xml:space="preserve"> - </v>
      </c>
    </row>
    <row r="1633" spans="16:17" x14ac:dyDescent="0.35">
      <c r="P1633" t="str">
        <f>CONCATENATE(ROW(P1633)-2," - ",Components!B1633)</f>
        <v xml:space="preserve">1631 - </v>
      </c>
      <c r="Q1633" t="str">
        <f>CONCATENATE(Measures!B1625&amp;" - "&amp;Measures!D1625)</f>
        <v xml:space="preserve"> - </v>
      </c>
    </row>
    <row r="1634" spans="16:17" x14ac:dyDescent="0.35">
      <c r="P1634" t="str">
        <f>CONCATENATE(ROW(P1634)-2," - ",Components!B1634)</f>
        <v xml:space="preserve">1632 - </v>
      </c>
      <c r="Q1634" t="str">
        <f>CONCATENATE(Measures!B1626&amp;" - "&amp;Measures!D1626)</f>
        <v xml:space="preserve"> - </v>
      </c>
    </row>
    <row r="1635" spans="16:17" x14ac:dyDescent="0.35">
      <c r="P1635" t="str">
        <f>CONCATENATE(ROW(P1635)-2," - ",Components!B1635)</f>
        <v xml:space="preserve">1633 - </v>
      </c>
      <c r="Q1635" t="str">
        <f>CONCATENATE(Measures!B1627&amp;" - "&amp;Measures!D1627)</f>
        <v xml:space="preserve"> - </v>
      </c>
    </row>
    <row r="1636" spans="16:17" x14ac:dyDescent="0.35">
      <c r="P1636" t="str">
        <f>CONCATENATE(ROW(P1636)-2," - ",Components!B1636)</f>
        <v xml:space="preserve">1634 - </v>
      </c>
      <c r="Q1636" t="str">
        <f>CONCATENATE(Measures!B1628&amp;" - "&amp;Measures!D1628)</f>
        <v xml:space="preserve"> - </v>
      </c>
    </row>
    <row r="1637" spans="16:17" x14ac:dyDescent="0.35">
      <c r="P1637" t="str">
        <f>CONCATENATE(ROW(P1637)-2," - ",Components!B1637)</f>
        <v xml:space="preserve">1635 - </v>
      </c>
      <c r="Q1637" t="str">
        <f>CONCATENATE(Measures!B1629&amp;" - "&amp;Measures!D1629)</f>
        <v xml:space="preserve"> - </v>
      </c>
    </row>
    <row r="1638" spans="16:17" x14ac:dyDescent="0.35">
      <c r="P1638" t="str">
        <f>CONCATENATE(ROW(P1638)-2," - ",Components!B1638)</f>
        <v xml:space="preserve">1636 - </v>
      </c>
      <c r="Q1638" t="str">
        <f>CONCATENATE(Measures!B1630&amp;" - "&amp;Measures!D1630)</f>
        <v xml:space="preserve"> - </v>
      </c>
    </row>
    <row r="1639" spans="16:17" x14ac:dyDescent="0.35">
      <c r="P1639" t="str">
        <f>CONCATENATE(ROW(P1639)-2," - ",Components!B1639)</f>
        <v xml:space="preserve">1637 - </v>
      </c>
      <c r="Q1639" t="str">
        <f>CONCATENATE(Measures!B1631&amp;" - "&amp;Measures!D1631)</f>
        <v xml:space="preserve"> - </v>
      </c>
    </row>
    <row r="1640" spans="16:17" x14ac:dyDescent="0.35">
      <c r="P1640" t="str">
        <f>CONCATENATE(ROW(P1640)-2," - ",Components!B1640)</f>
        <v xml:space="preserve">1638 - </v>
      </c>
      <c r="Q1640" t="str">
        <f>CONCATENATE(Measures!B1632&amp;" - "&amp;Measures!D1632)</f>
        <v xml:space="preserve"> - </v>
      </c>
    </row>
    <row r="1641" spans="16:17" x14ac:dyDescent="0.35">
      <c r="P1641" t="str">
        <f>CONCATENATE(ROW(P1641)-2," - ",Components!B1641)</f>
        <v xml:space="preserve">1639 - </v>
      </c>
      <c r="Q1641" t="str">
        <f>CONCATENATE(Measures!B1633&amp;" - "&amp;Measures!D1633)</f>
        <v xml:space="preserve"> - </v>
      </c>
    </row>
    <row r="1642" spans="16:17" x14ac:dyDescent="0.35">
      <c r="P1642" t="str">
        <f>CONCATENATE(ROW(P1642)-2," - ",Components!B1642)</f>
        <v xml:space="preserve">1640 - </v>
      </c>
      <c r="Q1642" t="str">
        <f>CONCATENATE(Measures!B1634&amp;" - "&amp;Measures!D1634)</f>
        <v xml:space="preserve"> - </v>
      </c>
    </row>
    <row r="1643" spans="16:17" x14ac:dyDescent="0.35">
      <c r="P1643" t="str">
        <f>CONCATENATE(ROW(P1643)-2," - ",Components!B1643)</f>
        <v xml:space="preserve">1641 - </v>
      </c>
      <c r="Q1643" t="str">
        <f>CONCATENATE(Measures!B1635&amp;" - "&amp;Measures!D1635)</f>
        <v xml:space="preserve"> - </v>
      </c>
    </row>
    <row r="1644" spans="16:17" x14ac:dyDescent="0.35">
      <c r="P1644" t="str">
        <f>CONCATENATE(ROW(P1644)-2," - ",Components!B1644)</f>
        <v xml:space="preserve">1642 - </v>
      </c>
      <c r="Q1644" t="str">
        <f>CONCATENATE(Measures!B1636&amp;" - "&amp;Measures!D1636)</f>
        <v xml:space="preserve"> - </v>
      </c>
    </row>
    <row r="1645" spans="16:17" x14ac:dyDescent="0.35">
      <c r="P1645" t="str">
        <f>CONCATENATE(ROW(P1645)-2," - ",Components!B1645)</f>
        <v xml:space="preserve">1643 - </v>
      </c>
      <c r="Q1645" t="str">
        <f>CONCATENATE(Measures!B1637&amp;" - "&amp;Measures!D1637)</f>
        <v xml:space="preserve"> - </v>
      </c>
    </row>
    <row r="1646" spans="16:17" x14ac:dyDescent="0.35">
      <c r="P1646" t="str">
        <f>CONCATENATE(ROW(P1646)-2," - ",Components!B1646)</f>
        <v xml:space="preserve">1644 - </v>
      </c>
      <c r="Q1646" t="str">
        <f>CONCATENATE(Measures!B1638&amp;" - "&amp;Measures!D1638)</f>
        <v xml:space="preserve"> - </v>
      </c>
    </row>
    <row r="1647" spans="16:17" x14ac:dyDescent="0.35">
      <c r="P1647" t="str">
        <f>CONCATENATE(ROW(P1647)-2," - ",Components!B1647)</f>
        <v xml:space="preserve">1645 - </v>
      </c>
      <c r="Q1647" t="str">
        <f>CONCATENATE(Measures!B1639&amp;" - "&amp;Measures!D1639)</f>
        <v xml:space="preserve"> - </v>
      </c>
    </row>
    <row r="1648" spans="16:17" x14ac:dyDescent="0.35">
      <c r="P1648" t="str">
        <f>CONCATENATE(ROW(P1648)-2," - ",Components!B1648)</f>
        <v xml:space="preserve">1646 - </v>
      </c>
      <c r="Q1648" t="str">
        <f>CONCATENATE(Measures!B1640&amp;" - "&amp;Measures!D1640)</f>
        <v xml:space="preserve"> - </v>
      </c>
    </row>
    <row r="1649" spans="16:17" x14ac:dyDescent="0.35">
      <c r="P1649" t="str">
        <f>CONCATENATE(ROW(P1649)-2," - ",Components!B1649)</f>
        <v xml:space="preserve">1647 - </v>
      </c>
      <c r="Q1649" t="str">
        <f>CONCATENATE(Measures!B1641&amp;" - "&amp;Measures!D1641)</f>
        <v xml:space="preserve"> - </v>
      </c>
    </row>
    <row r="1650" spans="16:17" x14ac:dyDescent="0.35">
      <c r="P1650" t="str">
        <f>CONCATENATE(ROW(P1650)-2," - ",Components!B1650)</f>
        <v xml:space="preserve">1648 - </v>
      </c>
      <c r="Q1650" t="str">
        <f>CONCATENATE(Measures!B1642&amp;" - "&amp;Measures!D1642)</f>
        <v xml:space="preserve"> - </v>
      </c>
    </row>
    <row r="1651" spans="16:17" x14ac:dyDescent="0.35">
      <c r="P1651" t="str">
        <f>CONCATENATE(ROW(P1651)-2," - ",Components!B1651)</f>
        <v xml:space="preserve">1649 - </v>
      </c>
      <c r="Q1651" t="str">
        <f>CONCATENATE(Measures!B1643&amp;" - "&amp;Measures!D1643)</f>
        <v xml:space="preserve"> - </v>
      </c>
    </row>
    <row r="1652" spans="16:17" x14ac:dyDescent="0.35">
      <c r="P1652" t="str">
        <f>CONCATENATE(ROW(P1652)-2," - ",Components!B1652)</f>
        <v xml:space="preserve">1650 - </v>
      </c>
      <c r="Q1652" t="str">
        <f>CONCATENATE(Measures!B1644&amp;" - "&amp;Measures!D1644)</f>
        <v xml:space="preserve"> - </v>
      </c>
    </row>
    <row r="1653" spans="16:17" x14ac:dyDescent="0.35">
      <c r="P1653" t="str">
        <f>CONCATENATE(ROW(P1653)-2," - ",Components!B1653)</f>
        <v xml:space="preserve">1651 - </v>
      </c>
      <c r="Q1653" t="str">
        <f>CONCATENATE(Measures!B1645&amp;" - "&amp;Measures!D1645)</f>
        <v xml:space="preserve"> - </v>
      </c>
    </row>
    <row r="1654" spans="16:17" x14ac:dyDescent="0.35">
      <c r="P1654" t="str">
        <f>CONCATENATE(ROW(P1654)-2," - ",Components!B1654)</f>
        <v xml:space="preserve">1652 - </v>
      </c>
      <c r="Q1654" t="str">
        <f>CONCATENATE(Measures!B1646&amp;" - "&amp;Measures!D1646)</f>
        <v xml:space="preserve"> - </v>
      </c>
    </row>
    <row r="1655" spans="16:17" x14ac:dyDescent="0.35">
      <c r="P1655" t="str">
        <f>CONCATENATE(ROW(P1655)-2," - ",Components!B1655)</f>
        <v xml:space="preserve">1653 - </v>
      </c>
      <c r="Q1655" t="str">
        <f>CONCATENATE(Measures!B1647&amp;" - "&amp;Measures!D1647)</f>
        <v xml:space="preserve"> - </v>
      </c>
    </row>
    <row r="1656" spans="16:17" x14ac:dyDescent="0.35">
      <c r="P1656" t="str">
        <f>CONCATENATE(ROW(P1656)-2," - ",Components!B1656)</f>
        <v xml:space="preserve">1654 - </v>
      </c>
      <c r="Q1656" t="str">
        <f>CONCATENATE(Measures!B1648&amp;" - "&amp;Measures!D1648)</f>
        <v xml:space="preserve"> - </v>
      </c>
    </row>
    <row r="1657" spans="16:17" x14ac:dyDescent="0.35">
      <c r="P1657" t="str">
        <f>CONCATENATE(ROW(P1657)-2," - ",Components!B1657)</f>
        <v xml:space="preserve">1655 - </v>
      </c>
      <c r="Q1657" t="str">
        <f>CONCATENATE(Measures!B1649&amp;" - "&amp;Measures!D1649)</f>
        <v xml:space="preserve"> - </v>
      </c>
    </row>
    <row r="1658" spans="16:17" x14ac:dyDescent="0.35">
      <c r="P1658" t="str">
        <f>CONCATENATE(ROW(P1658)-2," - ",Components!B1658)</f>
        <v xml:space="preserve">1656 - </v>
      </c>
      <c r="Q1658" t="str">
        <f>CONCATENATE(Measures!B1650&amp;" - "&amp;Measures!D1650)</f>
        <v xml:space="preserve"> - </v>
      </c>
    </row>
    <row r="1659" spans="16:17" x14ac:dyDescent="0.35">
      <c r="P1659" t="str">
        <f>CONCATENATE(ROW(P1659)-2," - ",Components!B1659)</f>
        <v xml:space="preserve">1657 - </v>
      </c>
      <c r="Q1659" t="str">
        <f>CONCATENATE(Measures!B1651&amp;" - "&amp;Measures!D1651)</f>
        <v xml:space="preserve"> - </v>
      </c>
    </row>
    <row r="1660" spans="16:17" x14ac:dyDescent="0.35">
      <c r="P1660" t="str">
        <f>CONCATENATE(ROW(P1660)-2," - ",Components!B1660)</f>
        <v xml:space="preserve">1658 - </v>
      </c>
      <c r="Q1660" t="str">
        <f>CONCATENATE(Measures!B1652&amp;" - "&amp;Measures!D1652)</f>
        <v xml:space="preserve"> - </v>
      </c>
    </row>
    <row r="1661" spans="16:17" x14ac:dyDescent="0.35">
      <c r="P1661" t="str">
        <f>CONCATENATE(ROW(P1661)-2," - ",Components!B1661)</f>
        <v xml:space="preserve">1659 - </v>
      </c>
      <c r="Q1661" t="str">
        <f>CONCATENATE(Measures!B1653&amp;" - "&amp;Measures!D1653)</f>
        <v xml:space="preserve"> - </v>
      </c>
    </row>
    <row r="1662" spans="16:17" x14ac:dyDescent="0.35">
      <c r="P1662" t="str">
        <f>CONCATENATE(ROW(P1662)-2," - ",Components!B1662)</f>
        <v xml:space="preserve">1660 - </v>
      </c>
      <c r="Q1662" t="str">
        <f>CONCATENATE(Measures!B1654&amp;" - "&amp;Measures!D1654)</f>
        <v xml:space="preserve"> - </v>
      </c>
    </row>
    <row r="1663" spans="16:17" x14ac:dyDescent="0.35">
      <c r="P1663" t="str">
        <f>CONCATENATE(ROW(P1663)-2," - ",Components!B1663)</f>
        <v xml:space="preserve">1661 - </v>
      </c>
      <c r="Q1663" t="str">
        <f>CONCATENATE(Measures!B1655&amp;" - "&amp;Measures!D1655)</f>
        <v xml:space="preserve"> - </v>
      </c>
    </row>
    <row r="1664" spans="16:17" x14ac:dyDescent="0.35">
      <c r="P1664" t="str">
        <f>CONCATENATE(ROW(P1664)-2," - ",Components!B1664)</f>
        <v xml:space="preserve">1662 - </v>
      </c>
      <c r="Q1664" t="str">
        <f>CONCATENATE(Measures!B1656&amp;" - "&amp;Measures!D1656)</f>
        <v xml:space="preserve"> - </v>
      </c>
    </row>
    <row r="1665" spans="16:17" x14ac:dyDescent="0.35">
      <c r="P1665" t="str">
        <f>CONCATENATE(ROW(P1665)-2," - ",Components!B1665)</f>
        <v xml:space="preserve">1663 - </v>
      </c>
      <c r="Q1665" t="str">
        <f>CONCATENATE(Measures!B1657&amp;" - "&amp;Measures!D1657)</f>
        <v xml:space="preserve"> - </v>
      </c>
    </row>
    <row r="1666" spans="16:17" x14ac:dyDescent="0.35">
      <c r="P1666" t="str">
        <f>CONCATENATE(ROW(P1666)-2," - ",Components!B1666)</f>
        <v xml:space="preserve">1664 - </v>
      </c>
      <c r="Q1666" t="str">
        <f>CONCATENATE(Measures!B1658&amp;" - "&amp;Measures!D1658)</f>
        <v xml:space="preserve"> - </v>
      </c>
    </row>
    <row r="1667" spans="16:17" x14ac:dyDescent="0.35">
      <c r="P1667" t="str">
        <f>CONCATENATE(ROW(P1667)-2," - ",Components!B1667)</f>
        <v xml:space="preserve">1665 - </v>
      </c>
      <c r="Q1667" t="str">
        <f>CONCATENATE(Measures!B1659&amp;" - "&amp;Measures!D1659)</f>
        <v xml:space="preserve"> - </v>
      </c>
    </row>
    <row r="1668" spans="16:17" x14ac:dyDescent="0.35">
      <c r="P1668" t="str">
        <f>CONCATENATE(ROW(P1668)-2," - ",Components!B1668)</f>
        <v xml:space="preserve">1666 - </v>
      </c>
      <c r="Q1668" t="str">
        <f>CONCATENATE(Measures!B1660&amp;" - "&amp;Measures!D1660)</f>
        <v xml:space="preserve"> - </v>
      </c>
    </row>
    <row r="1669" spans="16:17" x14ac:dyDescent="0.35">
      <c r="P1669" t="str">
        <f>CONCATENATE(ROW(P1669)-2," - ",Components!B1669)</f>
        <v xml:space="preserve">1667 - </v>
      </c>
      <c r="Q1669" t="str">
        <f>CONCATENATE(Measures!B1661&amp;" - "&amp;Measures!D1661)</f>
        <v xml:space="preserve"> - </v>
      </c>
    </row>
    <row r="1670" spans="16:17" x14ac:dyDescent="0.35">
      <c r="P1670" t="str">
        <f>CONCATENATE(ROW(P1670)-2," - ",Components!B1670)</f>
        <v xml:space="preserve">1668 - </v>
      </c>
      <c r="Q1670" t="str">
        <f>CONCATENATE(Measures!B1662&amp;" - "&amp;Measures!D1662)</f>
        <v xml:space="preserve"> - </v>
      </c>
    </row>
    <row r="1671" spans="16:17" x14ac:dyDescent="0.35">
      <c r="P1671" t="str">
        <f>CONCATENATE(ROW(P1671)-2," - ",Components!B1671)</f>
        <v xml:space="preserve">1669 - </v>
      </c>
      <c r="Q1671" t="str">
        <f>CONCATENATE(Measures!B1663&amp;" - "&amp;Measures!D1663)</f>
        <v xml:space="preserve"> - </v>
      </c>
    </row>
    <row r="1672" spans="16:17" x14ac:dyDescent="0.35">
      <c r="P1672" t="str">
        <f>CONCATENATE(ROW(P1672)-2," - ",Components!B1672)</f>
        <v xml:space="preserve">1670 - </v>
      </c>
      <c r="Q1672" t="str">
        <f>CONCATENATE(Measures!B1664&amp;" - "&amp;Measures!D1664)</f>
        <v xml:space="preserve"> - </v>
      </c>
    </row>
    <row r="1673" spans="16:17" x14ac:dyDescent="0.35">
      <c r="P1673" t="str">
        <f>CONCATENATE(ROW(P1673)-2," - ",Components!B1673)</f>
        <v xml:space="preserve">1671 - </v>
      </c>
      <c r="Q1673" t="str">
        <f>CONCATENATE(Measures!B1665&amp;" - "&amp;Measures!D1665)</f>
        <v xml:space="preserve"> - </v>
      </c>
    </row>
    <row r="1674" spans="16:17" x14ac:dyDescent="0.35">
      <c r="P1674" t="str">
        <f>CONCATENATE(ROW(P1674)-2," - ",Components!B1674)</f>
        <v xml:space="preserve">1672 - </v>
      </c>
      <c r="Q1674" t="str">
        <f>CONCATENATE(Measures!B1666&amp;" - "&amp;Measures!D1666)</f>
        <v xml:space="preserve"> - </v>
      </c>
    </row>
    <row r="1675" spans="16:17" x14ac:dyDescent="0.35">
      <c r="P1675" t="str">
        <f>CONCATENATE(ROW(P1675)-2," - ",Components!B1675)</f>
        <v xml:space="preserve">1673 - </v>
      </c>
      <c r="Q1675" t="str">
        <f>CONCATENATE(Measures!B1667&amp;" - "&amp;Measures!D1667)</f>
        <v xml:space="preserve"> - </v>
      </c>
    </row>
    <row r="1676" spans="16:17" x14ac:dyDescent="0.35">
      <c r="P1676" t="str">
        <f>CONCATENATE(ROW(P1676)-2," - ",Components!B1676)</f>
        <v xml:space="preserve">1674 - </v>
      </c>
      <c r="Q1676" t="str">
        <f>CONCATENATE(Measures!B1668&amp;" - "&amp;Measures!D1668)</f>
        <v xml:space="preserve"> - </v>
      </c>
    </row>
    <row r="1677" spans="16:17" x14ac:dyDescent="0.35">
      <c r="P1677" t="str">
        <f>CONCATENATE(ROW(P1677)-2," - ",Components!B1677)</f>
        <v xml:space="preserve">1675 - </v>
      </c>
      <c r="Q1677" t="str">
        <f>CONCATENATE(Measures!B1669&amp;" - "&amp;Measures!D1669)</f>
        <v xml:space="preserve"> - </v>
      </c>
    </row>
    <row r="1678" spans="16:17" x14ac:dyDescent="0.35">
      <c r="P1678" t="str">
        <f>CONCATENATE(ROW(P1678)-2," - ",Components!B1678)</f>
        <v xml:space="preserve">1676 - </v>
      </c>
      <c r="Q1678" t="str">
        <f>CONCATENATE(Measures!B1670&amp;" - "&amp;Measures!D1670)</f>
        <v xml:space="preserve"> - </v>
      </c>
    </row>
    <row r="1679" spans="16:17" x14ac:dyDescent="0.35">
      <c r="P1679" t="str">
        <f>CONCATENATE(ROW(P1679)-2," - ",Components!B1679)</f>
        <v xml:space="preserve">1677 - </v>
      </c>
      <c r="Q1679" t="str">
        <f>CONCATENATE(Measures!B1671&amp;" - "&amp;Measures!D1671)</f>
        <v xml:space="preserve"> - </v>
      </c>
    </row>
    <row r="1680" spans="16:17" x14ac:dyDescent="0.35">
      <c r="P1680" t="str">
        <f>CONCATENATE(ROW(P1680)-2," - ",Components!B1680)</f>
        <v xml:space="preserve">1678 - </v>
      </c>
      <c r="Q1680" t="str">
        <f>CONCATENATE(Measures!B1672&amp;" - "&amp;Measures!D1672)</f>
        <v xml:space="preserve"> - </v>
      </c>
    </row>
    <row r="1681" spans="16:17" x14ac:dyDescent="0.35">
      <c r="P1681" t="str">
        <f>CONCATENATE(ROW(P1681)-2," - ",Components!B1681)</f>
        <v xml:space="preserve">1679 - </v>
      </c>
      <c r="Q1681" t="str">
        <f>CONCATENATE(Measures!B1673&amp;" - "&amp;Measures!D1673)</f>
        <v xml:space="preserve"> - </v>
      </c>
    </row>
    <row r="1682" spans="16:17" x14ac:dyDescent="0.35">
      <c r="P1682" t="str">
        <f>CONCATENATE(ROW(P1682)-2," - ",Components!B1682)</f>
        <v xml:space="preserve">1680 - </v>
      </c>
      <c r="Q1682" t="str">
        <f>CONCATENATE(Measures!B1674&amp;" - "&amp;Measures!D1674)</f>
        <v xml:space="preserve"> - </v>
      </c>
    </row>
    <row r="1683" spans="16:17" x14ac:dyDescent="0.35">
      <c r="P1683" t="str">
        <f>CONCATENATE(ROW(P1683)-2," - ",Components!B1683)</f>
        <v xml:space="preserve">1681 - </v>
      </c>
      <c r="Q1683" t="str">
        <f>CONCATENATE(Measures!B1675&amp;" - "&amp;Measures!D1675)</f>
        <v xml:space="preserve"> - </v>
      </c>
    </row>
    <row r="1684" spans="16:17" x14ac:dyDescent="0.35">
      <c r="P1684" t="str">
        <f>CONCATENATE(ROW(P1684)-2," - ",Components!B1684)</f>
        <v xml:space="preserve">1682 - </v>
      </c>
      <c r="Q1684" t="str">
        <f>CONCATENATE(Measures!B1676&amp;" - "&amp;Measures!D1676)</f>
        <v xml:space="preserve"> - </v>
      </c>
    </row>
    <row r="1685" spans="16:17" x14ac:dyDescent="0.35">
      <c r="P1685" t="str">
        <f>CONCATENATE(ROW(P1685)-2," - ",Components!B1685)</f>
        <v xml:space="preserve">1683 - </v>
      </c>
      <c r="Q1685" t="str">
        <f>CONCATENATE(Measures!B1677&amp;" - "&amp;Measures!D1677)</f>
        <v xml:space="preserve"> - </v>
      </c>
    </row>
    <row r="1686" spans="16:17" x14ac:dyDescent="0.35">
      <c r="P1686" t="str">
        <f>CONCATENATE(ROW(P1686)-2," - ",Components!B1686)</f>
        <v xml:space="preserve">1684 - </v>
      </c>
      <c r="Q1686" t="str">
        <f>CONCATENATE(Measures!B1678&amp;" - "&amp;Measures!D1678)</f>
        <v xml:space="preserve"> - </v>
      </c>
    </row>
    <row r="1687" spans="16:17" x14ac:dyDescent="0.35">
      <c r="P1687" t="str">
        <f>CONCATENATE(ROW(P1687)-2," - ",Components!B1687)</f>
        <v xml:space="preserve">1685 - </v>
      </c>
      <c r="Q1687" t="str">
        <f>CONCATENATE(Measures!B1679&amp;" - "&amp;Measures!D1679)</f>
        <v xml:space="preserve"> - </v>
      </c>
    </row>
    <row r="1688" spans="16:17" x14ac:dyDescent="0.35">
      <c r="P1688" t="str">
        <f>CONCATENATE(ROW(P1688)-2," - ",Components!B1688)</f>
        <v xml:space="preserve">1686 - </v>
      </c>
      <c r="Q1688" t="str">
        <f>CONCATENATE(Measures!B1680&amp;" - "&amp;Measures!D1680)</f>
        <v xml:space="preserve"> - </v>
      </c>
    </row>
    <row r="1689" spans="16:17" x14ac:dyDescent="0.35">
      <c r="P1689" t="str">
        <f>CONCATENATE(ROW(P1689)-2," - ",Components!B1689)</f>
        <v xml:space="preserve">1687 - </v>
      </c>
      <c r="Q1689" t="str">
        <f>CONCATENATE(Measures!B1681&amp;" - "&amp;Measures!D1681)</f>
        <v xml:space="preserve"> - </v>
      </c>
    </row>
    <row r="1690" spans="16:17" x14ac:dyDescent="0.35">
      <c r="P1690" t="str">
        <f>CONCATENATE(ROW(P1690)-2," - ",Components!B1690)</f>
        <v xml:space="preserve">1688 - </v>
      </c>
      <c r="Q1690" t="str">
        <f>CONCATENATE(Measures!B1682&amp;" - "&amp;Measures!D1682)</f>
        <v xml:space="preserve"> - </v>
      </c>
    </row>
    <row r="1691" spans="16:17" x14ac:dyDescent="0.35">
      <c r="P1691" t="str">
        <f>CONCATENATE(ROW(P1691)-2," - ",Components!B1691)</f>
        <v xml:space="preserve">1689 - </v>
      </c>
      <c r="Q1691" t="str">
        <f>CONCATENATE(Measures!B1683&amp;" - "&amp;Measures!D1683)</f>
        <v xml:space="preserve"> - </v>
      </c>
    </row>
    <row r="1692" spans="16:17" x14ac:dyDescent="0.35">
      <c r="P1692" t="str">
        <f>CONCATENATE(ROW(P1692)-2," - ",Components!B1692)</f>
        <v xml:space="preserve">1690 - </v>
      </c>
      <c r="Q1692" t="str">
        <f>CONCATENATE(Measures!B1684&amp;" - "&amp;Measures!D1684)</f>
        <v xml:space="preserve"> - </v>
      </c>
    </row>
    <row r="1693" spans="16:17" x14ac:dyDescent="0.35">
      <c r="P1693" t="str">
        <f>CONCATENATE(ROW(P1693)-2," - ",Components!B1693)</f>
        <v xml:space="preserve">1691 - </v>
      </c>
      <c r="Q1693" t="str">
        <f>CONCATENATE(Measures!B1685&amp;" - "&amp;Measures!D1685)</f>
        <v xml:space="preserve"> - </v>
      </c>
    </row>
    <row r="1694" spans="16:17" x14ac:dyDescent="0.35">
      <c r="P1694" t="str">
        <f>CONCATENATE(ROW(P1694)-2," - ",Components!B1694)</f>
        <v xml:space="preserve">1692 - </v>
      </c>
      <c r="Q1694" t="str">
        <f>CONCATENATE(Measures!B1686&amp;" - "&amp;Measures!D1686)</f>
        <v xml:space="preserve"> - </v>
      </c>
    </row>
    <row r="1695" spans="16:17" x14ac:dyDescent="0.35">
      <c r="P1695" t="str">
        <f>CONCATENATE(ROW(P1695)-2," - ",Components!B1695)</f>
        <v xml:space="preserve">1693 - </v>
      </c>
      <c r="Q1695" t="str">
        <f>CONCATENATE(Measures!B1687&amp;" - "&amp;Measures!D1687)</f>
        <v xml:space="preserve"> - </v>
      </c>
    </row>
    <row r="1696" spans="16:17" x14ac:dyDescent="0.35">
      <c r="P1696" t="str">
        <f>CONCATENATE(ROW(P1696)-2," - ",Components!B1696)</f>
        <v xml:space="preserve">1694 - </v>
      </c>
      <c r="Q1696" t="str">
        <f>CONCATENATE(Measures!B1688&amp;" - "&amp;Measures!D1688)</f>
        <v xml:space="preserve"> - </v>
      </c>
    </row>
    <row r="1697" spans="16:17" x14ac:dyDescent="0.35">
      <c r="P1697" t="str">
        <f>CONCATENATE(ROW(P1697)-2," - ",Components!B1697)</f>
        <v xml:space="preserve">1695 - </v>
      </c>
      <c r="Q1697" t="str">
        <f>CONCATENATE(Measures!B1689&amp;" - "&amp;Measures!D1689)</f>
        <v xml:space="preserve"> - </v>
      </c>
    </row>
    <row r="1698" spans="16:17" x14ac:dyDescent="0.35">
      <c r="P1698" t="str">
        <f>CONCATENATE(ROW(P1698)-2," - ",Components!B1698)</f>
        <v xml:space="preserve">1696 - </v>
      </c>
      <c r="Q1698" t="str">
        <f>CONCATENATE(Measures!B1690&amp;" - "&amp;Measures!D1690)</f>
        <v xml:space="preserve"> - </v>
      </c>
    </row>
    <row r="1699" spans="16:17" x14ac:dyDescent="0.35">
      <c r="P1699" t="str">
        <f>CONCATENATE(ROW(P1699)-2," - ",Components!B1699)</f>
        <v xml:space="preserve">1697 - </v>
      </c>
      <c r="Q1699" t="str">
        <f>CONCATENATE(Measures!B1691&amp;" - "&amp;Measures!D1691)</f>
        <v xml:space="preserve"> - </v>
      </c>
    </row>
    <row r="1700" spans="16:17" x14ac:dyDescent="0.35">
      <c r="P1700" t="str">
        <f>CONCATENATE(ROW(P1700)-2," - ",Components!B1700)</f>
        <v xml:space="preserve">1698 - </v>
      </c>
      <c r="Q1700" t="str">
        <f>CONCATENATE(Measures!B1692&amp;" - "&amp;Measures!D1692)</f>
        <v xml:space="preserve"> - </v>
      </c>
    </row>
    <row r="1701" spans="16:17" x14ac:dyDescent="0.35">
      <c r="P1701" t="str">
        <f>CONCATENATE(ROW(P1701)-2," - ",Components!B1701)</f>
        <v xml:space="preserve">1699 - </v>
      </c>
      <c r="Q1701" t="str">
        <f>CONCATENATE(Measures!B1693&amp;" - "&amp;Measures!D1693)</f>
        <v xml:space="preserve"> - </v>
      </c>
    </row>
    <row r="1702" spans="16:17" x14ac:dyDescent="0.35">
      <c r="P1702" t="str">
        <f>CONCATENATE(ROW(P1702)-2," - ",Components!B1702)</f>
        <v xml:space="preserve">1700 - </v>
      </c>
      <c r="Q1702" t="str">
        <f>CONCATENATE(Measures!B1694&amp;" - "&amp;Measures!D1694)</f>
        <v xml:space="preserve"> - </v>
      </c>
    </row>
    <row r="1703" spans="16:17" x14ac:dyDescent="0.35">
      <c r="P1703" t="str">
        <f>CONCATENATE(ROW(P1703)-2," - ",Components!B1703)</f>
        <v xml:space="preserve">1701 - </v>
      </c>
      <c r="Q1703" t="str">
        <f>CONCATENATE(Measures!B1695&amp;" - "&amp;Measures!D1695)</f>
        <v xml:space="preserve"> - </v>
      </c>
    </row>
    <row r="1704" spans="16:17" x14ac:dyDescent="0.35">
      <c r="P1704" t="str">
        <f>CONCATENATE(ROW(P1704)-2," - ",Components!B1704)</f>
        <v xml:space="preserve">1702 - </v>
      </c>
      <c r="Q1704" t="str">
        <f>CONCATENATE(Measures!B1696&amp;" - "&amp;Measures!D1696)</f>
        <v xml:space="preserve"> - </v>
      </c>
    </row>
    <row r="1705" spans="16:17" x14ac:dyDescent="0.35">
      <c r="P1705" t="str">
        <f>CONCATENATE(ROW(P1705)-2," - ",Components!B1705)</f>
        <v xml:space="preserve">1703 - </v>
      </c>
      <c r="Q1705" t="str">
        <f>CONCATENATE(Measures!B1697&amp;" - "&amp;Measures!D1697)</f>
        <v xml:space="preserve"> - </v>
      </c>
    </row>
    <row r="1706" spans="16:17" x14ac:dyDescent="0.35">
      <c r="P1706" t="str">
        <f>CONCATENATE(ROW(P1706)-2," - ",Components!B1706)</f>
        <v xml:space="preserve">1704 - </v>
      </c>
      <c r="Q1706" t="str">
        <f>CONCATENATE(Measures!B1698&amp;" - "&amp;Measures!D1698)</f>
        <v xml:space="preserve"> - </v>
      </c>
    </row>
    <row r="1707" spans="16:17" x14ac:dyDescent="0.35">
      <c r="P1707" t="str">
        <f>CONCATENATE(ROW(P1707)-2," - ",Components!B1707)</f>
        <v xml:space="preserve">1705 - </v>
      </c>
      <c r="Q1707" t="str">
        <f>CONCATENATE(Measures!B1699&amp;" - "&amp;Measures!D1699)</f>
        <v xml:space="preserve"> - </v>
      </c>
    </row>
    <row r="1708" spans="16:17" x14ac:dyDescent="0.35">
      <c r="P1708" t="str">
        <f>CONCATENATE(ROW(P1708)-2," - ",Components!B1708)</f>
        <v xml:space="preserve">1706 - </v>
      </c>
      <c r="Q1708" t="str">
        <f>CONCATENATE(Measures!B1700&amp;" - "&amp;Measures!D1700)</f>
        <v xml:space="preserve"> - </v>
      </c>
    </row>
    <row r="1709" spans="16:17" x14ac:dyDescent="0.35">
      <c r="P1709" t="str">
        <f>CONCATENATE(ROW(P1709)-2," - ",Components!B1709)</f>
        <v xml:space="preserve">1707 - </v>
      </c>
      <c r="Q1709" t="str">
        <f>CONCATENATE(Measures!B1701&amp;" - "&amp;Measures!D1701)</f>
        <v xml:space="preserve"> - </v>
      </c>
    </row>
    <row r="1710" spans="16:17" x14ac:dyDescent="0.35">
      <c r="P1710" t="str">
        <f>CONCATENATE(ROW(P1710)-2," - ",Components!B1710)</f>
        <v xml:space="preserve">1708 - </v>
      </c>
      <c r="Q1710" t="str">
        <f>CONCATENATE(Measures!B1702&amp;" - "&amp;Measures!D1702)</f>
        <v xml:space="preserve"> - </v>
      </c>
    </row>
    <row r="1711" spans="16:17" x14ac:dyDescent="0.35">
      <c r="P1711" t="str">
        <f>CONCATENATE(ROW(P1711)-2," - ",Components!B1711)</f>
        <v xml:space="preserve">1709 - </v>
      </c>
      <c r="Q1711" t="str">
        <f>CONCATENATE(Measures!B1703&amp;" - "&amp;Measures!D1703)</f>
        <v xml:space="preserve"> - </v>
      </c>
    </row>
    <row r="1712" spans="16:17" x14ac:dyDescent="0.35">
      <c r="P1712" t="str">
        <f>CONCATENATE(ROW(P1712)-2," - ",Components!B1712)</f>
        <v xml:space="preserve">1710 - </v>
      </c>
      <c r="Q1712" t="str">
        <f>CONCATENATE(Measures!B1704&amp;" - "&amp;Measures!D1704)</f>
        <v xml:space="preserve"> - </v>
      </c>
    </row>
    <row r="1713" spans="16:17" x14ac:dyDescent="0.35">
      <c r="P1713" t="str">
        <f>CONCATENATE(ROW(P1713)-2," - ",Components!B1713)</f>
        <v xml:space="preserve">1711 - </v>
      </c>
      <c r="Q1713" t="str">
        <f>CONCATENATE(Measures!B1705&amp;" - "&amp;Measures!D1705)</f>
        <v xml:space="preserve"> - </v>
      </c>
    </row>
    <row r="1714" spans="16:17" x14ac:dyDescent="0.35">
      <c r="P1714" t="str">
        <f>CONCATENATE(ROW(P1714)-2," - ",Components!B1714)</f>
        <v xml:space="preserve">1712 - </v>
      </c>
      <c r="Q1714" t="str">
        <f>CONCATENATE(Measures!B1706&amp;" - "&amp;Measures!D1706)</f>
        <v xml:space="preserve"> - </v>
      </c>
    </row>
    <row r="1715" spans="16:17" x14ac:dyDescent="0.35">
      <c r="P1715" t="str">
        <f>CONCATENATE(ROW(P1715)-2," - ",Components!B1715)</f>
        <v xml:space="preserve">1713 - </v>
      </c>
      <c r="Q1715" t="str">
        <f>CONCATENATE(Measures!B1707&amp;" - "&amp;Measures!D1707)</f>
        <v xml:space="preserve"> - </v>
      </c>
    </row>
    <row r="1716" spans="16:17" x14ac:dyDescent="0.35">
      <c r="P1716" t="str">
        <f>CONCATENATE(ROW(P1716)-2," - ",Components!B1716)</f>
        <v xml:space="preserve">1714 - </v>
      </c>
      <c r="Q1716" t="str">
        <f>CONCATENATE(Measures!B1708&amp;" - "&amp;Measures!D1708)</f>
        <v xml:space="preserve"> - </v>
      </c>
    </row>
    <row r="1717" spans="16:17" x14ac:dyDescent="0.35">
      <c r="P1717" t="str">
        <f>CONCATENATE(ROW(P1717)-2," - ",Components!B1717)</f>
        <v xml:space="preserve">1715 - </v>
      </c>
      <c r="Q1717" t="str">
        <f>CONCATENATE(Measures!B1709&amp;" - "&amp;Measures!D1709)</f>
        <v xml:space="preserve"> - </v>
      </c>
    </row>
    <row r="1718" spans="16:17" x14ac:dyDescent="0.35">
      <c r="P1718" t="str">
        <f>CONCATENATE(ROW(P1718)-2," - ",Components!B1718)</f>
        <v xml:space="preserve">1716 - </v>
      </c>
      <c r="Q1718" t="str">
        <f>CONCATENATE(Measures!B1710&amp;" - "&amp;Measures!D1710)</f>
        <v xml:space="preserve"> - </v>
      </c>
    </row>
    <row r="1719" spans="16:17" x14ac:dyDescent="0.35">
      <c r="P1719" t="str">
        <f>CONCATENATE(ROW(P1719)-2," - ",Components!B1719)</f>
        <v xml:space="preserve">1717 - </v>
      </c>
      <c r="Q1719" t="str">
        <f>CONCATENATE(Measures!B1711&amp;" - "&amp;Measures!D1711)</f>
        <v xml:space="preserve"> - </v>
      </c>
    </row>
    <row r="1720" spans="16:17" x14ac:dyDescent="0.35">
      <c r="P1720" t="str">
        <f>CONCATENATE(ROW(P1720)-2," - ",Components!B1720)</f>
        <v xml:space="preserve">1718 - </v>
      </c>
      <c r="Q1720" t="str">
        <f>CONCATENATE(Measures!B1712&amp;" - "&amp;Measures!D1712)</f>
        <v xml:space="preserve"> - </v>
      </c>
    </row>
    <row r="1721" spans="16:17" x14ac:dyDescent="0.35">
      <c r="P1721" t="str">
        <f>CONCATENATE(ROW(P1721)-2," - ",Components!B1721)</f>
        <v xml:space="preserve">1719 - </v>
      </c>
      <c r="Q1721" t="str">
        <f>CONCATENATE(Measures!B1713&amp;" - "&amp;Measures!D1713)</f>
        <v xml:space="preserve"> - </v>
      </c>
    </row>
    <row r="1722" spans="16:17" x14ac:dyDescent="0.35">
      <c r="P1722" t="str">
        <f>CONCATENATE(ROW(P1722)-2," - ",Components!B1722)</f>
        <v xml:space="preserve">1720 - </v>
      </c>
      <c r="Q1722" t="str">
        <f>CONCATENATE(Measures!B1714&amp;" - "&amp;Measures!D1714)</f>
        <v xml:space="preserve"> - </v>
      </c>
    </row>
    <row r="1723" spans="16:17" x14ac:dyDescent="0.35">
      <c r="P1723" t="str">
        <f>CONCATENATE(ROW(P1723)-2," - ",Components!B1723)</f>
        <v xml:space="preserve">1721 - </v>
      </c>
      <c r="Q1723" t="str">
        <f>CONCATENATE(Measures!B1715&amp;" - "&amp;Measures!D1715)</f>
        <v xml:space="preserve"> - </v>
      </c>
    </row>
    <row r="1724" spans="16:17" x14ac:dyDescent="0.35">
      <c r="P1724" t="str">
        <f>CONCATENATE(ROW(P1724)-2," - ",Components!B1724)</f>
        <v xml:space="preserve">1722 - </v>
      </c>
      <c r="Q1724" t="str">
        <f>CONCATENATE(Measures!B1716&amp;" - "&amp;Measures!D1716)</f>
        <v xml:space="preserve"> - </v>
      </c>
    </row>
    <row r="1725" spans="16:17" x14ac:dyDescent="0.35">
      <c r="P1725" t="str">
        <f>CONCATENATE(ROW(P1725)-2," - ",Components!B1725)</f>
        <v xml:space="preserve">1723 - </v>
      </c>
      <c r="Q1725" t="str">
        <f>CONCATENATE(Measures!B1717&amp;" - "&amp;Measures!D1717)</f>
        <v xml:space="preserve"> - </v>
      </c>
    </row>
    <row r="1726" spans="16:17" x14ac:dyDescent="0.35">
      <c r="P1726" t="str">
        <f>CONCATENATE(ROW(P1726)-2," - ",Components!B1726)</f>
        <v xml:space="preserve">1724 - </v>
      </c>
      <c r="Q1726" t="str">
        <f>CONCATENATE(Measures!B1718&amp;" - "&amp;Measures!D1718)</f>
        <v xml:space="preserve"> - </v>
      </c>
    </row>
    <row r="1727" spans="16:17" x14ac:dyDescent="0.35">
      <c r="P1727" t="str">
        <f>CONCATENATE(ROW(P1727)-2," - ",Components!B1727)</f>
        <v xml:space="preserve">1725 - </v>
      </c>
      <c r="Q1727" t="str">
        <f>CONCATENATE(Measures!B1719&amp;" - "&amp;Measures!D1719)</f>
        <v xml:space="preserve"> - </v>
      </c>
    </row>
    <row r="1728" spans="16:17" x14ac:dyDescent="0.35">
      <c r="P1728" t="str">
        <f>CONCATENATE(ROW(P1728)-2," - ",Components!B1728)</f>
        <v xml:space="preserve">1726 - </v>
      </c>
      <c r="Q1728" t="str">
        <f>CONCATENATE(Measures!B1720&amp;" - "&amp;Measures!D1720)</f>
        <v xml:space="preserve"> - </v>
      </c>
    </row>
    <row r="1729" spans="16:17" x14ac:dyDescent="0.35">
      <c r="P1729" t="str">
        <f>CONCATENATE(ROW(P1729)-2," - ",Components!B1729)</f>
        <v xml:space="preserve">1727 - </v>
      </c>
      <c r="Q1729" t="str">
        <f>CONCATENATE(Measures!B1721&amp;" - "&amp;Measures!D1721)</f>
        <v xml:space="preserve"> - </v>
      </c>
    </row>
    <row r="1730" spans="16:17" x14ac:dyDescent="0.35">
      <c r="P1730" t="str">
        <f>CONCATENATE(ROW(P1730)-2," - ",Components!B1730)</f>
        <v xml:space="preserve">1728 - </v>
      </c>
      <c r="Q1730" t="str">
        <f>CONCATENATE(Measures!B1722&amp;" - "&amp;Measures!D1722)</f>
        <v xml:space="preserve"> - </v>
      </c>
    </row>
    <row r="1731" spans="16:17" x14ac:dyDescent="0.35">
      <c r="P1731" t="str">
        <f>CONCATENATE(ROW(P1731)-2," - ",Components!B1731)</f>
        <v xml:space="preserve">1729 - </v>
      </c>
      <c r="Q1731" t="str">
        <f>CONCATENATE(Measures!B1723&amp;" - "&amp;Measures!D1723)</f>
        <v xml:space="preserve"> - </v>
      </c>
    </row>
    <row r="1732" spans="16:17" x14ac:dyDescent="0.35">
      <c r="P1732" t="str">
        <f>CONCATENATE(ROW(P1732)-2," - ",Components!B1732)</f>
        <v xml:space="preserve">1730 - </v>
      </c>
      <c r="Q1732" t="str">
        <f>CONCATENATE(Measures!B1724&amp;" - "&amp;Measures!D1724)</f>
        <v xml:space="preserve"> - </v>
      </c>
    </row>
    <row r="1733" spans="16:17" x14ac:dyDescent="0.35">
      <c r="P1733" t="str">
        <f>CONCATENATE(ROW(P1733)-2," - ",Components!B1733)</f>
        <v xml:space="preserve">1731 - </v>
      </c>
      <c r="Q1733" t="str">
        <f>CONCATENATE(Measures!B1725&amp;" - "&amp;Measures!D1725)</f>
        <v xml:space="preserve"> - </v>
      </c>
    </row>
    <row r="1734" spans="16:17" x14ac:dyDescent="0.35">
      <c r="P1734" t="str">
        <f>CONCATENATE(ROW(P1734)-2," - ",Components!B1734)</f>
        <v xml:space="preserve">1732 - </v>
      </c>
      <c r="Q1734" t="str">
        <f>CONCATENATE(Measures!B1726&amp;" - "&amp;Measures!D1726)</f>
        <v xml:space="preserve"> - </v>
      </c>
    </row>
    <row r="1735" spans="16:17" x14ac:dyDescent="0.35">
      <c r="P1735" t="str">
        <f>CONCATENATE(ROW(P1735)-2," - ",Components!B1735)</f>
        <v xml:space="preserve">1733 - </v>
      </c>
      <c r="Q1735" t="str">
        <f>CONCATENATE(Measures!B1727&amp;" - "&amp;Measures!D1727)</f>
        <v xml:space="preserve"> - </v>
      </c>
    </row>
    <row r="1736" spans="16:17" x14ac:dyDescent="0.35">
      <c r="P1736" t="str">
        <f>CONCATENATE(ROW(P1736)-2," - ",Components!B1736)</f>
        <v xml:space="preserve">1734 - </v>
      </c>
      <c r="Q1736" t="str">
        <f>CONCATENATE(Measures!B1728&amp;" - "&amp;Measures!D1728)</f>
        <v xml:space="preserve"> - </v>
      </c>
    </row>
    <row r="1737" spans="16:17" x14ac:dyDescent="0.35">
      <c r="P1737" t="str">
        <f>CONCATENATE(ROW(P1737)-2," - ",Components!B1737)</f>
        <v xml:space="preserve">1735 - </v>
      </c>
      <c r="Q1737" t="str">
        <f>CONCATENATE(Measures!B1729&amp;" - "&amp;Measures!D1729)</f>
        <v xml:space="preserve"> - </v>
      </c>
    </row>
    <row r="1738" spans="16:17" x14ac:dyDescent="0.35">
      <c r="P1738" t="str">
        <f>CONCATENATE(ROW(P1738)-2," - ",Components!B1738)</f>
        <v xml:space="preserve">1736 - </v>
      </c>
      <c r="Q1738" t="str">
        <f>CONCATENATE(Measures!B1730&amp;" - "&amp;Measures!D1730)</f>
        <v xml:space="preserve"> - </v>
      </c>
    </row>
    <row r="1739" spans="16:17" x14ac:dyDescent="0.35">
      <c r="P1739" t="str">
        <f>CONCATENATE(ROW(P1739)-2," - ",Components!B1739)</f>
        <v xml:space="preserve">1737 - </v>
      </c>
      <c r="Q1739" t="str">
        <f>CONCATENATE(Measures!B1731&amp;" - "&amp;Measures!D1731)</f>
        <v xml:space="preserve"> - </v>
      </c>
    </row>
    <row r="1740" spans="16:17" x14ac:dyDescent="0.35">
      <c r="P1740" t="str">
        <f>CONCATENATE(ROW(P1740)-2," - ",Components!B1740)</f>
        <v xml:space="preserve">1738 - </v>
      </c>
      <c r="Q1740" t="str">
        <f>CONCATENATE(Measures!B1732&amp;" - "&amp;Measures!D1732)</f>
        <v xml:space="preserve"> - </v>
      </c>
    </row>
    <row r="1741" spans="16:17" x14ac:dyDescent="0.35">
      <c r="P1741" t="str">
        <f>CONCATENATE(ROW(P1741)-2," - ",Components!B1741)</f>
        <v xml:space="preserve">1739 - </v>
      </c>
      <c r="Q1741" t="str">
        <f>CONCATENATE(Measures!B1733&amp;" - "&amp;Measures!D1733)</f>
        <v xml:space="preserve"> - </v>
      </c>
    </row>
    <row r="1742" spans="16:17" x14ac:dyDescent="0.35">
      <c r="P1742" t="str">
        <f>CONCATENATE(ROW(P1742)-2," - ",Components!B1742)</f>
        <v xml:space="preserve">1740 - </v>
      </c>
      <c r="Q1742" t="str">
        <f>CONCATENATE(Measures!B1734&amp;" - "&amp;Measures!D1734)</f>
        <v xml:space="preserve"> - </v>
      </c>
    </row>
    <row r="1743" spans="16:17" x14ac:dyDescent="0.35">
      <c r="P1743" t="str">
        <f>CONCATENATE(ROW(P1743)-2," - ",Components!B1743)</f>
        <v xml:space="preserve">1741 - </v>
      </c>
      <c r="Q1743" t="str">
        <f>CONCATENATE(Measures!B1735&amp;" - "&amp;Measures!D1735)</f>
        <v xml:space="preserve"> - </v>
      </c>
    </row>
    <row r="1744" spans="16:17" x14ac:dyDescent="0.35">
      <c r="P1744" t="str">
        <f>CONCATENATE(ROW(P1744)-2," - ",Components!B1744)</f>
        <v xml:space="preserve">1742 - </v>
      </c>
      <c r="Q1744" t="str">
        <f>CONCATENATE(Measures!B1736&amp;" - "&amp;Measures!D1736)</f>
        <v xml:space="preserve"> - </v>
      </c>
    </row>
    <row r="1745" spans="16:17" x14ac:dyDescent="0.35">
      <c r="P1745" t="str">
        <f>CONCATENATE(ROW(P1745)-2," - ",Components!B1745)</f>
        <v xml:space="preserve">1743 - </v>
      </c>
      <c r="Q1745" t="str">
        <f>CONCATENATE(Measures!B1737&amp;" - "&amp;Measures!D1737)</f>
        <v xml:space="preserve"> - </v>
      </c>
    </row>
    <row r="1746" spans="16:17" x14ac:dyDescent="0.35">
      <c r="P1746" t="str">
        <f>CONCATENATE(ROW(P1746)-2," - ",Components!B1746)</f>
        <v xml:space="preserve">1744 - </v>
      </c>
      <c r="Q1746" t="str">
        <f>CONCATENATE(Measures!B1738&amp;" - "&amp;Measures!D1738)</f>
        <v xml:space="preserve"> - </v>
      </c>
    </row>
    <row r="1747" spans="16:17" x14ac:dyDescent="0.35">
      <c r="P1747" t="str">
        <f>CONCATENATE(ROW(P1747)-2," - ",Components!B1747)</f>
        <v xml:space="preserve">1745 - </v>
      </c>
      <c r="Q1747" t="str">
        <f>CONCATENATE(Measures!B1739&amp;" - "&amp;Measures!D1739)</f>
        <v xml:space="preserve"> - </v>
      </c>
    </row>
    <row r="1748" spans="16:17" x14ac:dyDescent="0.35">
      <c r="P1748" t="str">
        <f>CONCATENATE(ROW(P1748)-2," - ",Components!B1748)</f>
        <v xml:space="preserve">1746 - </v>
      </c>
      <c r="Q1748" t="str">
        <f>CONCATENATE(Measures!B1740&amp;" - "&amp;Measures!D1740)</f>
        <v xml:space="preserve"> - </v>
      </c>
    </row>
    <row r="1749" spans="16:17" x14ac:dyDescent="0.35">
      <c r="P1749" t="str">
        <f>CONCATENATE(ROW(P1749)-2," - ",Components!B1749)</f>
        <v xml:space="preserve">1747 - </v>
      </c>
      <c r="Q1749" t="str">
        <f>CONCATENATE(Measures!B1741&amp;" - "&amp;Measures!D1741)</f>
        <v xml:space="preserve"> - </v>
      </c>
    </row>
    <row r="1750" spans="16:17" x14ac:dyDescent="0.35">
      <c r="P1750" t="str">
        <f>CONCATENATE(ROW(P1750)-2," - ",Components!B1750)</f>
        <v xml:space="preserve">1748 - </v>
      </c>
      <c r="Q1750" t="str">
        <f>CONCATENATE(Measures!B1742&amp;" - "&amp;Measures!D1742)</f>
        <v xml:space="preserve"> - </v>
      </c>
    </row>
    <row r="1751" spans="16:17" x14ac:dyDescent="0.35">
      <c r="P1751" t="str">
        <f>CONCATENATE(ROW(P1751)-2," - ",Components!B1751)</f>
        <v xml:space="preserve">1749 - </v>
      </c>
      <c r="Q1751" t="str">
        <f>CONCATENATE(Measures!B1743&amp;" - "&amp;Measures!D1743)</f>
        <v xml:space="preserve"> - </v>
      </c>
    </row>
    <row r="1752" spans="16:17" x14ac:dyDescent="0.35">
      <c r="P1752" t="str">
        <f>CONCATENATE(ROW(P1752)-2," - ",Components!B1752)</f>
        <v xml:space="preserve">1750 - </v>
      </c>
      <c r="Q1752" t="str">
        <f>CONCATENATE(Measures!B1744&amp;" - "&amp;Measures!D1744)</f>
        <v xml:space="preserve"> - </v>
      </c>
    </row>
    <row r="1753" spans="16:17" x14ac:dyDescent="0.35">
      <c r="P1753" t="str">
        <f>CONCATENATE(ROW(P1753)-2," - ",Components!B1753)</f>
        <v xml:space="preserve">1751 - </v>
      </c>
      <c r="Q1753" t="str">
        <f>CONCATENATE(Measures!B1745&amp;" - "&amp;Measures!D1745)</f>
        <v xml:space="preserve"> - </v>
      </c>
    </row>
    <row r="1754" spans="16:17" x14ac:dyDescent="0.35">
      <c r="P1754" t="str">
        <f>CONCATENATE(ROW(P1754)-2," - ",Components!B1754)</f>
        <v xml:space="preserve">1752 - </v>
      </c>
      <c r="Q1754" t="str">
        <f>CONCATENATE(Measures!B1746&amp;" - "&amp;Measures!D1746)</f>
        <v xml:space="preserve"> - </v>
      </c>
    </row>
    <row r="1755" spans="16:17" x14ac:dyDescent="0.35">
      <c r="P1755" t="str">
        <f>CONCATENATE(ROW(P1755)-2," - ",Components!B1755)</f>
        <v xml:space="preserve">1753 - </v>
      </c>
      <c r="Q1755" t="str">
        <f>CONCATENATE(Measures!B1747&amp;" - "&amp;Measures!D1747)</f>
        <v xml:space="preserve"> - </v>
      </c>
    </row>
    <row r="1756" spans="16:17" x14ac:dyDescent="0.35">
      <c r="P1756" t="str">
        <f>CONCATENATE(ROW(P1756)-2," - ",Components!B1756)</f>
        <v xml:space="preserve">1754 - </v>
      </c>
      <c r="Q1756" t="str">
        <f>CONCATENATE(Measures!B1748&amp;" - "&amp;Measures!D1748)</f>
        <v xml:space="preserve"> - </v>
      </c>
    </row>
    <row r="1757" spans="16:17" x14ac:dyDescent="0.35">
      <c r="P1757" t="str">
        <f>CONCATENATE(ROW(P1757)-2," - ",Components!B1757)</f>
        <v xml:space="preserve">1755 - </v>
      </c>
      <c r="Q1757" t="str">
        <f>CONCATENATE(Measures!B1749&amp;" - "&amp;Measures!D1749)</f>
        <v xml:space="preserve"> - </v>
      </c>
    </row>
    <row r="1758" spans="16:17" x14ac:dyDescent="0.35">
      <c r="P1758" t="str">
        <f>CONCATENATE(ROW(P1758)-2," - ",Components!B1758)</f>
        <v xml:space="preserve">1756 - </v>
      </c>
      <c r="Q1758" t="str">
        <f>CONCATENATE(Measures!B1750&amp;" - "&amp;Measures!D1750)</f>
        <v xml:space="preserve"> - </v>
      </c>
    </row>
    <row r="1759" spans="16:17" x14ac:dyDescent="0.35">
      <c r="P1759" t="str">
        <f>CONCATENATE(ROW(P1759)-2," - ",Components!B1759)</f>
        <v xml:space="preserve">1757 - </v>
      </c>
      <c r="Q1759" t="str">
        <f>CONCATENATE(Measures!B1751&amp;" - "&amp;Measures!D1751)</f>
        <v xml:space="preserve"> - </v>
      </c>
    </row>
    <row r="1760" spans="16:17" x14ac:dyDescent="0.35">
      <c r="P1760" t="str">
        <f>CONCATENATE(ROW(P1760)-2," - ",Components!B1760)</f>
        <v xml:space="preserve">1758 - </v>
      </c>
      <c r="Q1760" t="str">
        <f>CONCATENATE(Measures!B1752&amp;" - "&amp;Measures!D1752)</f>
        <v xml:space="preserve"> - </v>
      </c>
    </row>
    <row r="1761" spans="16:17" x14ac:dyDescent="0.35">
      <c r="P1761" t="str">
        <f>CONCATENATE(ROW(P1761)-2," - ",Components!B1761)</f>
        <v xml:space="preserve">1759 - </v>
      </c>
      <c r="Q1761" t="str">
        <f>CONCATENATE(Measures!B1753&amp;" - "&amp;Measures!D1753)</f>
        <v xml:space="preserve"> - </v>
      </c>
    </row>
    <row r="1762" spans="16:17" x14ac:dyDescent="0.35">
      <c r="P1762" t="str">
        <f>CONCATENATE(ROW(P1762)-2," - ",Components!B1762)</f>
        <v xml:space="preserve">1760 - </v>
      </c>
      <c r="Q1762" t="str">
        <f>CONCATENATE(Measures!B1754&amp;" - "&amp;Measures!D1754)</f>
        <v xml:space="preserve"> - </v>
      </c>
    </row>
    <row r="1763" spans="16:17" x14ac:dyDescent="0.35">
      <c r="P1763" t="str">
        <f>CONCATENATE(ROW(P1763)-2," - ",Components!B1763)</f>
        <v xml:space="preserve">1761 - </v>
      </c>
      <c r="Q1763" t="str">
        <f>CONCATENATE(Measures!B1755&amp;" - "&amp;Measures!D1755)</f>
        <v xml:space="preserve"> - </v>
      </c>
    </row>
    <row r="1764" spans="16:17" x14ac:dyDescent="0.35">
      <c r="P1764" t="str">
        <f>CONCATENATE(ROW(P1764)-2," - ",Components!B1764)</f>
        <v xml:space="preserve">1762 - </v>
      </c>
      <c r="Q1764" t="str">
        <f>CONCATENATE(Measures!B1756&amp;" - "&amp;Measures!D1756)</f>
        <v xml:space="preserve"> - </v>
      </c>
    </row>
    <row r="1765" spans="16:17" x14ac:dyDescent="0.35">
      <c r="P1765" t="str">
        <f>CONCATENATE(ROW(P1765)-2," - ",Components!B1765)</f>
        <v xml:space="preserve">1763 - </v>
      </c>
      <c r="Q1765" t="str">
        <f>CONCATENATE(Measures!B1757&amp;" - "&amp;Measures!D1757)</f>
        <v xml:space="preserve"> - </v>
      </c>
    </row>
    <row r="1766" spans="16:17" x14ac:dyDescent="0.35">
      <c r="P1766" t="str">
        <f>CONCATENATE(ROW(P1766)-2," - ",Components!B1766)</f>
        <v xml:space="preserve">1764 - </v>
      </c>
      <c r="Q1766" t="str">
        <f>CONCATENATE(Measures!B1758&amp;" - "&amp;Measures!D1758)</f>
        <v xml:space="preserve"> - </v>
      </c>
    </row>
    <row r="1767" spans="16:17" x14ac:dyDescent="0.35">
      <c r="P1767" t="str">
        <f>CONCATENATE(ROW(P1767)-2," - ",Components!B1767)</f>
        <v xml:space="preserve">1765 - </v>
      </c>
      <c r="Q1767" t="str">
        <f>CONCATENATE(Measures!B1759&amp;" - "&amp;Measures!D1759)</f>
        <v xml:space="preserve"> - </v>
      </c>
    </row>
    <row r="1768" spans="16:17" x14ac:dyDescent="0.35">
      <c r="P1768" t="str">
        <f>CONCATENATE(ROW(P1768)-2," - ",Components!B1768)</f>
        <v xml:space="preserve">1766 - </v>
      </c>
      <c r="Q1768" t="str">
        <f>CONCATENATE(Measures!B1760&amp;" - "&amp;Measures!D1760)</f>
        <v xml:space="preserve"> - </v>
      </c>
    </row>
    <row r="1769" spans="16:17" x14ac:dyDescent="0.35">
      <c r="P1769" t="str">
        <f>CONCATENATE(ROW(P1769)-2," - ",Components!B1769)</f>
        <v xml:space="preserve">1767 - </v>
      </c>
      <c r="Q1769" t="str">
        <f>CONCATENATE(Measures!B1761&amp;" - "&amp;Measures!D1761)</f>
        <v xml:space="preserve"> - </v>
      </c>
    </row>
    <row r="1770" spans="16:17" x14ac:dyDescent="0.35">
      <c r="P1770" t="str">
        <f>CONCATENATE(ROW(P1770)-2," - ",Components!B1770)</f>
        <v xml:space="preserve">1768 - </v>
      </c>
      <c r="Q1770" t="str">
        <f>CONCATENATE(Measures!B1762&amp;" - "&amp;Measures!D1762)</f>
        <v xml:space="preserve"> - </v>
      </c>
    </row>
    <row r="1771" spans="16:17" x14ac:dyDescent="0.35">
      <c r="P1771" t="str">
        <f>CONCATENATE(ROW(P1771)-2," - ",Components!B1771)</f>
        <v xml:space="preserve">1769 - </v>
      </c>
      <c r="Q1771" t="str">
        <f>CONCATENATE(Measures!B1763&amp;" - "&amp;Measures!D1763)</f>
        <v xml:space="preserve"> - </v>
      </c>
    </row>
    <row r="1772" spans="16:17" x14ac:dyDescent="0.35">
      <c r="P1772" t="str">
        <f>CONCATENATE(ROW(P1772)-2," - ",Components!B1772)</f>
        <v xml:space="preserve">1770 - </v>
      </c>
      <c r="Q1772" t="str">
        <f>CONCATENATE(Measures!B1764&amp;" - "&amp;Measures!D1764)</f>
        <v xml:space="preserve"> - </v>
      </c>
    </row>
    <row r="1773" spans="16:17" x14ac:dyDescent="0.35">
      <c r="P1773" t="str">
        <f>CONCATENATE(ROW(P1773)-2," - ",Components!B1773)</f>
        <v xml:space="preserve">1771 - </v>
      </c>
      <c r="Q1773" t="str">
        <f>CONCATENATE(Measures!B1765&amp;" - "&amp;Measures!D1765)</f>
        <v xml:space="preserve"> - </v>
      </c>
    </row>
    <row r="1774" spans="16:17" x14ac:dyDescent="0.35">
      <c r="P1774" t="str">
        <f>CONCATENATE(ROW(P1774)-2," - ",Components!B1774)</f>
        <v xml:space="preserve">1772 - </v>
      </c>
      <c r="Q1774" t="str">
        <f>CONCATENATE(Measures!B1766&amp;" - "&amp;Measures!D1766)</f>
        <v xml:space="preserve"> - </v>
      </c>
    </row>
    <row r="1775" spans="16:17" x14ac:dyDescent="0.35">
      <c r="P1775" t="str">
        <f>CONCATENATE(ROW(P1775)-2," - ",Components!B1775)</f>
        <v xml:space="preserve">1773 - </v>
      </c>
      <c r="Q1775" t="str">
        <f>CONCATENATE(Measures!B1767&amp;" - "&amp;Measures!D1767)</f>
        <v xml:space="preserve"> - </v>
      </c>
    </row>
    <row r="1776" spans="16:17" x14ac:dyDescent="0.35">
      <c r="P1776" t="str">
        <f>CONCATENATE(ROW(P1776)-2," - ",Components!B1776)</f>
        <v xml:space="preserve">1774 - </v>
      </c>
      <c r="Q1776" t="str">
        <f>CONCATENATE(Measures!B1768&amp;" - "&amp;Measures!D1768)</f>
        <v xml:space="preserve"> - </v>
      </c>
    </row>
    <row r="1777" spans="16:17" x14ac:dyDescent="0.35">
      <c r="P1777" t="str">
        <f>CONCATENATE(ROW(P1777)-2," - ",Components!B1777)</f>
        <v xml:space="preserve">1775 - </v>
      </c>
      <c r="Q1777" t="str">
        <f>CONCATENATE(Measures!B1769&amp;" - "&amp;Measures!D1769)</f>
        <v xml:space="preserve"> - </v>
      </c>
    </row>
    <row r="1778" spans="16:17" x14ac:dyDescent="0.35">
      <c r="P1778" t="str">
        <f>CONCATENATE(ROW(P1778)-2," - ",Components!B1778)</f>
        <v xml:space="preserve">1776 - </v>
      </c>
      <c r="Q1778" t="str">
        <f>CONCATENATE(Measures!B1770&amp;" - "&amp;Measures!D1770)</f>
        <v xml:space="preserve"> - </v>
      </c>
    </row>
    <row r="1779" spans="16:17" x14ac:dyDescent="0.35">
      <c r="P1779" t="str">
        <f>CONCATENATE(ROW(P1779)-2," - ",Components!B1779)</f>
        <v xml:space="preserve">1777 - </v>
      </c>
      <c r="Q1779" t="str">
        <f>CONCATENATE(Measures!B1771&amp;" - "&amp;Measures!D1771)</f>
        <v xml:space="preserve"> - </v>
      </c>
    </row>
    <row r="1780" spans="16:17" x14ac:dyDescent="0.35">
      <c r="P1780" t="str">
        <f>CONCATENATE(ROW(P1780)-2," - ",Components!B1780)</f>
        <v xml:space="preserve">1778 - </v>
      </c>
      <c r="Q1780" t="str">
        <f>CONCATENATE(Measures!B1772&amp;" - "&amp;Measures!D1772)</f>
        <v xml:space="preserve"> - </v>
      </c>
    </row>
    <row r="1781" spans="16:17" x14ac:dyDescent="0.35">
      <c r="P1781" t="str">
        <f>CONCATENATE(ROW(P1781)-2," - ",Components!B1781)</f>
        <v xml:space="preserve">1779 - </v>
      </c>
      <c r="Q1781" t="str">
        <f>CONCATENATE(Measures!B1773&amp;" - "&amp;Measures!D1773)</f>
        <v xml:space="preserve"> - </v>
      </c>
    </row>
    <row r="1782" spans="16:17" x14ac:dyDescent="0.35">
      <c r="P1782" t="str">
        <f>CONCATENATE(ROW(P1782)-2," - ",Components!B1782)</f>
        <v xml:space="preserve">1780 - </v>
      </c>
      <c r="Q1782" t="str">
        <f>CONCATENATE(Measures!B1774&amp;" - "&amp;Measures!D1774)</f>
        <v xml:space="preserve"> - </v>
      </c>
    </row>
    <row r="1783" spans="16:17" x14ac:dyDescent="0.35">
      <c r="P1783" t="str">
        <f>CONCATENATE(ROW(P1783)-2," - ",Components!B1783)</f>
        <v xml:space="preserve">1781 - </v>
      </c>
      <c r="Q1783" t="str">
        <f>CONCATENATE(Measures!B1775&amp;" - "&amp;Measures!D1775)</f>
        <v xml:space="preserve"> - </v>
      </c>
    </row>
    <row r="1784" spans="16:17" x14ac:dyDescent="0.35">
      <c r="P1784" t="str">
        <f>CONCATENATE(ROW(P1784)-2," - ",Components!B1784)</f>
        <v xml:space="preserve">1782 - </v>
      </c>
      <c r="Q1784" t="str">
        <f>CONCATENATE(Measures!B1776&amp;" - "&amp;Measures!D1776)</f>
        <v xml:space="preserve"> - </v>
      </c>
    </row>
    <row r="1785" spans="16:17" x14ac:dyDescent="0.35">
      <c r="P1785" t="str">
        <f>CONCATENATE(ROW(P1785)-2," - ",Components!B1785)</f>
        <v xml:space="preserve">1783 - </v>
      </c>
      <c r="Q1785" t="str">
        <f>CONCATENATE(Measures!B1777&amp;" - "&amp;Measures!D1777)</f>
        <v xml:space="preserve"> - </v>
      </c>
    </row>
    <row r="1786" spans="16:17" x14ac:dyDescent="0.35">
      <c r="P1786" t="str">
        <f>CONCATENATE(ROW(P1786)-2," - ",Components!B1786)</f>
        <v xml:space="preserve">1784 - </v>
      </c>
      <c r="Q1786" t="str">
        <f>CONCATENATE(Measures!B1778&amp;" - "&amp;Measures!D1778)</f>
        <v xml:space="preserve"> - </v>
      </c>
    </row>
    <row r="1787" spans="16:17" x14ac:dyDescent="0.35">
      <c r="P1787" t="str">
        <f>CONCATENATE(ROW(P1787)-2," - ",Components!B1787)</f>
        <v xml:space="preserve">1785 - </v>
      </c>
      <c r="Q1787" t="str">
        <f>CONCATENATE(Measures!B1779&amp;" - "&amp;Measures!D1779)</f>
        <v xml:space="preserve"> - </v>
      </c>
    </row>
    <row r="1788" spans="16:17" x14ac:dyDescent="0.35">
      <c r="P1788" t="str">
        <f>CONCATENATE(ROW(P1788)-2," - ",Components!B1788)</f>
        <v xml:space="preserve">1786 - </v>
      </c>
      <c r="Q1788" t="str">
        <f>CONCATENATE(Measures!B1780&amp;" - "&amp;Measures!D1780)</f>
        <v xml:space="preserve"> - </v>
      </c>
    </row>
    <row r="1789" spans="16:17" x14ac:dyDescent="0.35">
      <c r="P1789" t="str">
        <f>CONCATENATE(ROW(P1789)-2," - ",Components!B1789)</f>
        <v xml:space="preserve">1787 - </v>
      </c>
      <c r="Q1789" t="str">
        <f>CONCATENATE(Measures!B1781&amp;" - "&amp;Measures!D1781)</f>
        <v xml:space="preserve"> - </v>
      </c>
    </row>
    <row r="1790" spans="16:17" x14ac:dyDescent="0.35">
      <c r="P1790" t="str">
        <f>CONCATENATE(ROW(P1790)-2," - ",Components!B1790)</f>
        <v xml:space="preserve">1788 - </v>
      </c>
      <c r="Q1790" t="str">
        <f>CONCATENATE(Measures!B1782&amp;" - "&amp;Measures!D1782)</f>
        <v xml:space="preserve"> - </v>
      </c>
    </row>
    <row r="1791" spans="16:17" x14ac:dyDescent="0.35">
      <c r="P1791" t="str">
        <f>CONCATENATE(ROW(P1791)-2," - ",Components!B1791)</f>
        <v xml:space="preserve">1789 - </v>
      </c>
      <c r="Q1791" t="str">
        <f>CONCATENATE(Measures!B1783&amp;" - "&amp;Measures!D1783)</f>
        <v xml:space="preserve"> - </v>
      </c>
    </row>
    <row r="1792" spans="16:17" x14ac:dyDescent="0.35">
      <c r="P1792" t="str">
        <f>CONCATENATE(ROW(P1792)-2," - ",Components!B1792)</f>
        <v xml:space="preserve">1790 - </v>
      </c>
      <c r="Q1792" t="str">
        <f>CONCATENATE(Measures!B1784&amp;" - "&amp;Measures!D1784)</f>
        <v xml:space="preserve"> - </v>
      </c>
    </row>
    <row r="1793" spans="16:17" x14ac:dyDescent="0.35">
      <c r="P1793" t="str">
        <f>CONCATENATE(ROW(P1793)-2," - ",Components!B1793)</f>
        <v xml:space="preserve">1791 - </v>
      </c>
      <c r="Q1793" t="str">
        <f>CONCATENATE(Measures!B1785&amp;" - "&amp;Measures!D1785)</f>
        <v xml:space="preserve"> - </v>
      </c>
    </row>
    <row r="1794" spans="16:17" x14ac:dyDescent="0.35">
      <c r="P1794" t="str">
        <f>CONCATENATE(ROW(P1794)-2," - ",Components!B1794)</f>
        <v xml:space="preserve">1792 - </v>
      </c>
      <c r="Q1794" t="str">
        <f>CONCATENATE(Measures!B1786&amp;" - "&amp;Measures!D1786)</f>
        <v xml:space="preserve"> - </v>
      </c>
    </row>
    <row r="1795" spans="16:17" x14ac:dyDescent="0.35">
      <c r="P1795" t="str">
        <f>CONCATENATE(ROW(P1795)-2," - ",Components!B1795)</f>
        <v xml:space="preserve">1793 - </v>
      </c>
      <c r="Q1795" t="str">
        <f>CONCATENATE(Measures!B1787&amp;" - "&amp;Measures!D1787)</f>
        <v xml:space="preserve"> - </v>
      </c>
    </row>
    <row r="1796" spans="16:17" x14ac:dyDescent="0.35">
      <c r="P1796" t="str">
        <f>CONCATENATE(ROW(P1796)-2," - ",Components!B1796)</f>
        <v xml:space="preserve">1794 - </v>
      </c>
      <c r="Q1796" t="str">
        <f>CONCATENATE(Measures!B1788&amp;" - "&amp;Measures!D1788)</f>
        <v xml:space="preserve"> - </v>
      </c>
    </row>
    <row r="1797" spans="16:17" x14ac:dyDescent="0.35">
      <c r="P1797" t="str">
        <f>CONCATENATE(ROW(P1797)-2," - ",Components!B1797)</f>
        <v xml:space="preserve">1795 - </v>
      </c>
      <c r="Q1797" t="str">
        <f>CONCATENATE(Measures!B1789&amp;" - "&amp;Measures!D1789)</f>
        <v xml:space="preserve"> - </v>
      </c>
    </row>
    <row r="1798" spans="16:17" x14ac:dyDescent="0.35">
      <c r="P1798" t="str">
        <f>CONCATENATE(ROW(P1798)-2," - ",Components!B1798)</f>
        <v xml:space="preserve">1796 - </v>
      </c>
      <c r="Q1798" t="str">
        <f>CONCATENATE(Measures!B1790&amp;" - "&amp;Measures!D1790)</f>
        <v xml:space="preserve"> - </v>
      </c>
    </row>
    <row r="1799" spans="16:17" x14ac:dyDescent="0.35">
      <c r="P1799" t="str">
        <f>CONCATENATE(ROW(P1799)-2," - ",Components!B1799)</f>
        <v xml:space="preserve">1797 - </v>
      </c>
      <c r="Q1799" t="str">
        <f>CONCATENATE(Measures!B1791&amp;" - "&amp;Measures!D1791)</f>
        <v xml:space="preserve"> - </v>
      </c>
    </row>
    <row r="1800" spans="16:17" x14ac:dyDescent="0.35">
      <c r="P1800" t="str">
        <f>CONCATENATE(ROW(P1800)-2," - ",Components!B1800)</f>
        <v xml:space="preserve">1798 - </v>
      </c>
      <c r="Q1800" t="str">
        <f>CONCATENATE(Measures!B1792&amp;" - "&amp;Measures!D1792)</f>
        <v xml:space="preserve"> - </v>
      </c>
    </row>
    <row r="1801" spans="16:17" x14ac:dyDescent="0.35">
      <c r="P1801" t="str">
        <f>CONCATENATE(ROW(P1801)-2," - ",Components!B1801)</f>
        <v xml:space="preserve">1799 - </v>
      </c>
      <c r="Q1801" t="str">
        <f>CONCATENATE(Measures!B1793&amp;" - "&amp;Measures!D1793)</f>
        <v xml:space="preserve"> - </v>
      </c>
    </row>
    <row r="1802" spans="16:17" x14ac:dyDescent="0.35">
      <c r="P1802" t="str">
        <f>CONCATENATE(ROW(P1802)-2," - ",Components!B1802)</f>
        <v xml:space="preserve">1800 - </v>
      </c>
      <c r="Q1802" t="str">
        <f>CONCATENATE(Measures!B1794&amp;" - "&amp;Measures!D1794)</f>
        <v xml:space="preserve"> - </v>
      </c>
    </row>
    <row r="1803" spans="16:17" x14ac:dyDescent="0.35">
      <c r="P1803" t="str">
        <f>CONCATENATE(ROW(P1803)-2," - ",Components!B1803)</f>
        <v xml:space="preserve">1801 - </v>
      </c>
      <c r="Q1803" t="str">
        <f>CONCATENATE(Measures!B1795&amp;" - "&amp;Measures!D1795)</f>
        <v xml:space="preserve"> - </v>
      </c>
    </row>
    <row r="1804" spans="16:17" x14ac:dyDescent="0.35">
      <c r="P1804" t="str">
        <f>CONCATENATE(ROW(P1804)-2," - ",Components!B1804)</f>
        <v xml:space="preserve">1802 - </v>
      </c>
      <c r="Q1804" t="str">
        <f>CONCATENATE(Measures!B1796&amp;" - "&amp;Measures!D1796)</f>
        <v xml:space="preserve"> - </v>
      </c>
    </row>
    <row r="1805" spans="16:17" x14ac:dyDescent="0.35">
      <c r="P1805" t="str">
        <f>CONCATENATE(ROW(P1805)-2," - ",Components!B1805)</f>
        <v xml:space="preserve">1803 - </v>
      </c>
      <c r="Q1805" t="str">
        <f>CONCATENATE(Measures!B1797&amp;" - "&amp;Measures!D1797)</f>
        <v xml:space="preserve"> - </v>
      </c>
    </row>
    <row r="1806" spans="16:17" x14ac:dyDescent="0.35">
      <c r="P1806" t="str">
        <f>CONCATENATE(ROW(P1806)-2," - ",Components!B1806)</f>
        <v xml:space="preserve">1804 - </v>
      </c>
      <c r="Q1806" t="str">
        <f>CONCATENATE(Measures!B1798&amp;" - "&amp;Measures!D1798)</f>
        <v xml:space="preserve"> - </v>
      </c>
    </row>
    <row r="1807" spans="16:17" x14ac:dyDescent="0.35">
      <c r="P1807" t="str">
        <f>CONCATENATE(ROW(P1807)-2," - ",Components!B1807)</f>
        <v xml:space="preserve">1805 - </v>
      </c>
      <c r="Q1807" t="str">
        <f>CONCATENATE(Measures!B1799&amp;" - "&amp;Measures!D1799)</f>
        <v xml:space="preserve"> - </v>
      </c>
    </row>
    <row r="1808" spans="16:17" x14ac:dyDescent="0.35">
      <c r="P1808" t="str">
        <f>CONCATENATE(ROW(P1808)-2," - ",Components!B1808)</f>
        <v xml:space="preserve">1806 - </v>
      </c>
      <c r="Q1808" t="str">
        <f>CONCATENATE(Measures!B1800&amp;" - "&amp;Measures!D1800)</f>
        <v xml:space="preserve"> - </v>
      </c>
    </row>
    <row r="1809" spans="16:17" x14ac:dyDescent="0.35">
      <c r="P1809" t="str">
        <f>CONCATENATE(ROW(P1809)-2," - ",Components!B1809)</f>
        <v xml:space="preserve">1807 - </v>
      </c>
      <c r="Q1809" t="str">
        <f>CONCATENATE(Measures!B1801&amp;" - "&amp;Measures!D1801)</f>
        <v xml:space="preserve"> - </v>
      </c>
    </row>
    <row r="1810" spans="16:17" x14ac:dyDescent="0.35">
      <c r="P1810" t="str">
        <f>CONCATENATE(ROW(P1810)-2," - ",Components!B1810)</f>
        <v xml:space="preserve">1808 - </v>
      </c>
      <c r="Q1810" t="str">
        <f>CONCATENATE(Measures!B1802&amp;" - "&amp;Measures!D1802)</f>
        <v xml:space="preserve"> - </v>
      </c>
    </row>
    <row r="1811" spans="16:17" x14ac:dyDescent="0.35">
      <c r="P1811" t="str">
        <f>CONCATENATE(ROW(P1811)-2," - ",Components!B1811)</f>
        <v xml:space="preserve">1809 - </v>
      </c>
      <c r="Q1811" t="str">
        <f>CONCATENATE(Measures!B1803&amp;" - "&amp;Measures!D1803)</f>
        <v xml:space="preserve"> - </v>
      </c>
    </row>
    <row r="1812" spans="16:17" x14ac:dyDescent="0.35">
      <c r="P1812" t="str">
        <f>CONCATENATE(ROW(P1812)-2," - ",Components!B1812)</f>
        <v xml:space="preserve">1810 - </v>
      </c>
      <c r="Q1812" t="str">
        <f>CONCATENATE(Measures!B1804&amp;" - "&amp;Measures!D1804)</f>
        <v xml:space="preserve"> - </v>
      </c>
    </row>
    <row r="1813" spans="16:17" x14ac:dyDescent="0.35">
      <c r="P1813" t="str">
        <f>CONCATENATE(ROW(P1813)-2," - ",Components!B1813)</f>
        <v xml:space="preserve">1811 - </v>
      </c>
      <c r="Q1813" t="str">
        <f>CONCATENATE(Measures!B1805&amp;" - "&amp;Measures!D1805)</f>
        <v xml:space="preserve"> - </v>
      </c>
    </row>
    <row r="1814" spans="16:17" x14ac:dyDescent="0.35">
      <c r="P1814" t="str">
        <f>CONCATENATE(ROW(P1814)-2," - ",Components!B1814)</f>
        <v xml:space="preserve">1812 - </v>
      </c>
      <c r="Q1814" t="str">
        <f>CONCATENATE(Measures!B1806&amp;" - "&amp;Measures!D1806)</f>
        <v xml:space="preserve"> - </v>
      </c>
    </row>
    <row r="1815" spans="16:17" x14ac:dyDescent="0.35">
      <c r="P1815" t="str">
        <f>CONCATENATE(ROW(P1815)-2," - ",Components!B1815)</f>
        <v xml:space="preserve">1813 - </v>
      </c>
      <c r="Q1815" t="str">
        <f>CONCATENATE(Measures!B1807&amp;" - "&amp;Measures!D1807)</f>
        <v xml:space="preserve"> - </v>
      </c>
    </row>
    <row r="1816" spans="16:17" x14ac:dyDescent="0.35">
      <c r="P1816" t="str">
        <f>CONCATENATE(ROW(P1816)-2," - ",Components!B1816)</f>
        <v xml:space="preserve">1814 - </v>
      </c>
      <c r="Q1816" t="str">
        <f>CONCATENATE(Measures!B1808&amp;" - "&amp;Measures!D1808)</f>
        <v xml:space="preserve"> - </v>
      </c>
    </row>
    <row r="1817" spans="16:17" x14ac:dyDescent="0.35">
      <c r="P1817" t="str">
        <f>CONCATENATE(ROW(P1817)-2," - ",Components!B1817)</f>
        <v xml:space="preserve">1815 - </v>
      </c>
      <c r="Q1817" t="str">
        <f>CONCATENATE(Measures!B1809&amp;" - "&amp;Measures!D1809)</f>
        <v xml:space="preserve"> - </v>
      </c>
    </row>
    <row r="1818" spans="16:17" x14ac:dyDescent="0.35">
      <c r="P1818" t="str">
        <f>CONCATENATE(ROW(P1818)-2," - ",Components!B1818)</f>
        <v xml:space="preserve">1816 - </v>
      </c>
      <c r="Q1818" t="str">
        <f>CONCATENATE(Measures!B1810&amp;" - "&amp;Measures!D1810)</f>
        <v xml:space="preserve"> - </v>
      </c>
    </row>
    <row r="1819" spans="16:17" x14ac:dyDescent="0.35">
      <c r="P1819" t="str">
        <f>CONCATENATE(ROW(P1819)-2," - ",Components!B1819)</f>
        <v xml:space="preserve">1817 - </v>
      </c>
      <c r="Q1819" t="str">
        <f>CONCATENATE(Measures!B1811&amp;" - "&amp;Measures!D1811)</f>
        <v xml:space="preserve"> - </v>
      </c>
    </row>
    <row r="1820" spans="16:17" x14ac:dyDescent="0.35">
      <c r="P1820" t="str">
        <f>CONCATENATE(ROW(P1820)-2," - ",Components!B1820)</f>
        <v xml:space="preserve">1818 - </v>
      </c>
      <c r="Q1820" t="str">
        <f>CONCATENATE(Measures!B1812&amp;" - "&amp;Measures!D1812)</f>
        <v xml:space="preserve"> - </v>
      </c>
    </row>
    <row r="1821" spans="16:17" x14ac:dyDescent="0.35">
      <c r="P1821" t="str">
        <f>CONCATENATE(ROW(P1821)-2," - ",Components!B1821)</f>
        <v xml:space="preserve">1819 - </v>
      </c>
      <c r="Q1821" t="str">
        <f>CONCATENATE(Measures!B1813&amp;" - "&amp;Measures!D1813)</f>
        <v xml:space="preserve"> - </v>
      </c>
    </row>
    <row r="1822" spans="16:17" x14ac:dyDescent="0.35">
      <c r="P1822" t="str">
        <f>CONCATENATE(ROW(P1822)-2," - ",Components!B1822)</f>
        <v xml:space="preserve">1820 - </v>
      </c>
      <c r="Q1822" t="str">
        <f>CONCATENATE(Measures!B1814&amp;" - "&amp;Measures!D1814)</f>
        <v xml:space="preserve"> - </v>
      </c>
    </row>
    <row r="1823" spans="16:17" x14ac:dyDescent="0.35">
      <c r="P1823" t="str">
        <f>CONCATENATE(ROW(P1823)-2," - ",Components!B1823)</f>
        <v xml:space="preserve">1821 - </v>
      </c>
      <c r="Q1823" t="str">
        <f>CONCATENATE(Measures!B1815&amp;" - "&amp;Measures!D1815)</f>
        <v xml:space="preserve"> - </v>
      </c>
    </row>
    <row r="1824" spans="16:17" x14ac:dyDescent="0.35">
      <c r="P1824" t="str">
        <f>CONCATENATE(ROW(P1824)-2," - ",Components!B1824)</f>
        <v xml:space="preserve">1822 - </v>
      </c>
      <c r="Q1824" t="str">
        <f>CONCATENATE(Measures!B1816&amp;" - "&amp;Measures!D1816)</f>
        <v xml:space="preserve"> - </v>
      </c>
    </row>
    <row r="1825" spans="16:17" x14ac:dyDescent="0.35">
      <c r="P1825" t="str">
        <f>CONCATENATE(ROW(P1825)-2," - ",Components!B1825)</f>
        <v xml:space="preserve">1823 - </v>
      </c>
      <c r="Q1825" t="str">
        <f>CONCATENATE(Measures!B1817&amp;" - "&amp;Measures!D1817)</f>
        <v xml:space="preserve"> - </v>
      </c>
    </row>
    <row r="1826" spans="16:17" x14ac:dyDescent="0.35">
      <c r="P1826" t="str">
        <f>CONCATENATE(ROW(P1826)-2," - ",Components!B1826)</f>
        <v xml:space="preserve">1824 - </v>
      </c>
      <c r="Q1826" t="str">
        <f>CONCATENATE(Measures!B1818&amp;" - "&amp;Measures!D1818)</f>
        <v xml:space="preserve"> - </v>
      </c>
    </row>
    <row r="1827" spans="16:17" x14ac:dyDescent="0.35">
      <c r="P1827" t="str">
        <f>CONCATENATE(ROW(P1827)-2," - ",Components!B1827)</f>
        <v xml:space="preserve">1825 - </v>
      </c>
      <c r="Q1827" t="str">
        <f>CONCATENATE(Measures!B1819&amp;" - "&amp;Measures!D1819)</f>
        <v xml:space="preserve"> - </v>
      </c>
    </row>
    <row r="1828" spans="16:17" x14ac:dyDescent="0.35">
      <c r="P1828" t="str">
        <f>CONCATENATE(ROW(P1828)-2," - ",Components!B1828)</f>
        <v xml:space="preserve">1826 - </v>
      </c>
      <c r="Q1828" t="str">
        <f>CONCATENATE(Measures!B1820&amp;" - "&amp;Measures!D1820)</f>
        <v xml:space="preserve"> - </v>
      </c>
    </row>
    <row r="1829" spans="16:17" x14ac:dyDescent="0.35">
      <c r="P1829" t="str">
        <f>CONCATENATE(ROW(P1829)-2," - ",Components!B1829)</f>
        <v xml:space="preserve">1827 - </v>
      </c>
      <c r="Q1829" t="str">
        <f>CONCATENATE(Measures!B1821&amp;" - "&amp;Measures!D1821)</f>
        <v xml:space="preserve"> - </v>
      </c>
    </row>
    <row r="1830" spans="16:17" x14ac:dyDescent="0.35">
      <c r="P1830" t="str">
        <f>CONCATENATE(ROW(P1830)-2," - ",Components!B1830)</f>
        <v xml:space="preserve">1828 - </v>
      </c>
      <c r="Q1830" t="str">
        <f>CONCATENATE(Measures!B1822&amp;" - "&amp;Measures!D1822)</f>
        <v xml:space="preserve"> - </v>
      </c>
    </row>
    <row r="1831" spans="16:17" x14ac:dyDescent="0.35">
      <c r="P1831" t="str">
        <f>CONCATENATE(ROW(P1831)-2," - ",Components!B1831)</f>
        <v xml:space="preserve">1829 - </v>
      </c>
      <c r="Q1831" t="str">
        <f>CONCATENATE(Measures!B1823&amp;" - "&amp;Measures!D1823)</f>
        <v xml:space="preserve"> - </v>
      </c>
    </row>
    <row r="1832" spans="16:17" x14ac:dyDescent="0.35">
      <c r="P1832" t="str">
        <f>CONCATENATE(ROW(P1832)-2," - ",Components!B1832)</f>
        <v xml:space="preserve">1830 - </v>
      </c>
      <c r="Q1832" t="str">
        <f>CONCATENATE(Measures!B1824&amp;" - "&amp;Measures!D1824)</f>
        <v xml:space="preserve"> - </v>
      </c>
    </row>
    <row r="1833" spans="16:17" x14ac:dyDescent="0.35">
      <c r="P1833" t="str">
        <f>CONCATENATE(ROW(P1833)-2," - ",Components!B1833)</f>
        <v xml:space="preserve">1831 - </v>
      </c>
      <c r="Q1833" t="str">
        <f>CONCATENATE(Measures!B1825&amp;" - "&amp;Measures!D1825)</f>
        <v xml:space="preserve"> - </v>
      </c>
    </row>
    <row r="1834" spans="16:17" x14ac:dyDescent="0.35">
      <c r="P1834" t="str">
        <f>CONCATENATE(ROW(P1834)-2," - ",Components!B1834)</f>
        <v xml:space="preserve">1832 - </v>
      </c>
      <c r="Q1834" t="str">
        <f>CONCATENATE(Measures!B1826&amp;" - "&amp;Measures!D1826)</f>
        <v xml:space="preserve"> - </v>
      </c>
    </row>
    <row r="1835" spans="16:17" x14ac:dyDescent="0.35">
      <c r="P1835" t="str">
        <f>CONCATENATE(ROW(P1835)-2," - ",Components!B1835)</f>
        <v xml:space="preserve">1833 - </v>
      </c>
      <c r="Q1835" t="str">
        <f>CONCATENATE(Measures!B1827&amp;" - "&amp;Measures!D1827)</f>
        <v xml:space="preserve"> - </v>
      </c>
    </row>
    <row r="1836" spans="16:17" x14ac:dyDescent="0.35">
      <c r="P1836" t="str">
        <f>CONCATENATE(ROW(P1836)-2," - ",Components!B1836)</f>
        <v xml:space="preserve">1834 - </v>
      </c>
      <c r="Q1836" t="str">
        <f>CONCATENATE(Measures!B1828&amp;" - "&amp;Measures!D1828)</f>
        <v xml:space="preserve"> - </v>
      </c>
    </row>
    <row r="1837" spans="16:17" x14ac:dyDescent="0.35">
      <c r="P1837" t="str">
        <f>CONCATENATE(ROW(P1837)-2," - ",Components!B1837)</f>
        <v xml:space="preserve">1835 - </v>
      </c>
      <c r="Q1837" t="str">
        <f>CONCATENATE(Measures!B1829&amp;" - "&amp;Measures!D1829)</f>
        <v xml:space="preserve"> - </v>
      </c>
    </row>
    <row r="1838" spans="16:17" x14ac:dyDescent="0.35">
      <c r="P1838" t="str">
        <f>CONCATENATE(ROW(P1838)-2," - ",Components!B1838)</f>
        <v xml:space="preserve">1836 - </v>
      </c>
      <c r="Q1838" t="str">
        <f>CONCATENATE(Measures!B1830&amp;" - "&amp;Measures!D1830)</f>
        <v xml:space="preserve"> - </v>
      </c>
    </row>
    <row r="1839" spans="16:17" x14ac:dyDescent="0.35">
      <c r="P1839" t="str">
        <f>CONCATENATE(ROW(P1839)-2," - ",Components!B1839)</f>
        <v xml:space="preserve">1837 - </v>
      </c>
      <c r="Q1839" t="str">
        <f>CONCATENATE(Measures!B1831&amp;" - "&amp;Measures!D1831)</f>
        <v xml:space="preserve"> - </v>
      </c>
    </row>
    <row r="1840" spans="16:17" x14ac:dyDescent="0.35">
      <c r="P1840" t="str">
        <f>CONCATENATE(ROW(P1840)-2," - ",Components!B1840)</f>
        <v xml:space="preserve">1838 - </v>
      </c>
      <c r="Q1840" t="str">
        <f>CONCATENATE(Measures!B1832&amp;" - "&amp;Measures!D1832)</f>
        <v xml:space="preserve"> - </v>
      </c>
    </row>
    <row r="1841" spans="16:17" x14ac:dyDescent="0.35">
      <c r="P1841" t="str">
        <f>CONCATENATE(ROW(P1841)-2," - ",Components!B1841)</f>
        <v xml:space="preserve">1839 - </v>
      </c>
      <c r="Q1841" t="str">
        <f>CONCATENATE(Measures!B1833&amp;" - "&amp;Measures!D1833)</f>
        <v xml:space="preserve"> - </v>
      </c>
    </row>
    <row r="1842" spans="16:17" x14ac:dyDescent="0.35">
      <c r="P1842" t="str">
        <f>CONCATENATE(ROW(P1842)-2," - ",Components!B1842)</f>
        <v xml:space="preserve">1840 - </v>
      </c>
      <c r="Q1842" t="str">
        <f>CONCATENATE(Measures!B1834&amp;" - "&amp;Measures!D1834)</f>
        <v xml:space="preserve"> - </v>
      </c>
    </row>
    <row r="1843" spans="16:17" x14ac:dyDescent="0.35">
      <c r="P1843" t="str">
        <f>CONCATENATE(ROW(P1843)-2," - ",Components!B1843)</f>
        <v xml:space="preserve">1841 - </v>
      </c>
      <c r="Q1843" t="str">
        <f>CONCATENATE(Measures!B1835&amp;" - "&amp;Measures!D1835)</f>
        <v xml:space="preserve"> - </v>
      </c>
    </row>
    <row r="1844" spans="16:17" x14ac:dyDescent="0.35">
      <c r="P1844" t="str">
        <f>CONCATENATE(ROW(P1844)-2," - ",Components!B1844)</f>
        <v xml:space="preserve">1842 - </v>
      </c>
      <c r="Q1844" t="str">
        <f>CONCATENATE(Measures!B1836&amp;" - "&amp;Measures!D1836)</f>
        <v xml:space="preserve"> - </v>
      </c>
    </row>
    <row r="1845" spans="16:17" x14ac:dyDescent="0.35">
      <c r="P1845" t="str">
        <f>CONCATENATE(ROW(P1845)-2," - ",Components!B1845)</f>
        <v xml:space="preserve">1843 - </v>
      </c>
      <c r="Q1845" t="str">
        <f>CONCATENATE(Measures!B1837&amp;" - "&amp;Measures!D1837)</f>
        <v xml:space="preserve"> - </v>
      </c>
    </row>
    <row r="1846" spans="16:17" x14ac:dyDescent="0.35">
      <c r="P1846" t="str">
        <f>CONCATENATE(ROW(P1846)-2," - ",Components!B1846)</f>
        <v xml:space="preserve">1844 - </v>
      </c>
      <c r="Q1846" t="str">
        <f>CONCATENATE(Measures!B1838&amp;" - "&amp;Measures!D1838)</f>
        <v xml:space="preserve"> - </v>
      </c>
    </row>
    <row r="1847" spans="16:17" x14ac:dyDescent="0.35">
      <c r="P1847" t="str">
        <f>CONCATENATE(ROW(P1847)-2," - ",Components!B1847)</f>
        <v xml:space="preserve">1845 - </v>
      </c>
      <c r="Q1847" t="str">
        <f>CONCATENATE(Measures!B1839&amp;" - "&amp;Measures!D1839)</f>
        <v xml:space="preserve"> - </v>
      </c>
    </row>
    <row r="1848" spans="16:17" x14ac:dyDescent="0.35">
      <c r="P1848" t="str">
        <f>CONCATENATE(ROW(P1848)-2," - ",Components!B1848)</f>
        <v xml:space="preserve">1846 - </v>
      </c>
      <c r="Q1848" t="str">
        <f>CONCATENATE(Measures!B1840&amp;" - "&amp;Measures!D1840)</f>
        <v xml:space="preserve"> - </v>
      </c>
    </row>
    <row r="1849" spans="16:17" x14ac:dyDescent="0.35">
      <c r="P1849" t="str">
        <f>CONCATENATE(ROW(P1849)-2," - ",Components!B1849)</f>
        <v xml:space="preserve">1847 - </v>
      </c>
      <c r="Q1849" t="str">
        <f>CONCATENATE(Measures!B1841&amp;" - "&amp;Measures!D1841)</f>
        <v xml:space="preserve"> - </v>
      </c>
    </row>
    <row r="1850" spans="16:17" x14ac:dyDescent="0.35">
      <c r="P1850" t="str">
        <f>CONCATENATE(ROW(P1850)-2," - ",Components!B1850)</f>
        <v xml:space="preserve">1848 - </v>
      </c>
      <c r="Q1850" t="str">
        <f>CONCATENATE(Measures!B1842&amp;" - "&amp;Measures!D1842)</f>
        <v xml:space="preserve"> - </v>
      </c>
    </row>
    <row r="1851" spans="16:17" x14ac:dyDescent="0.35">
      <c r="P1851" t="str">
        <f>CONCATENATE(ROW(P1851)-2," - ",Components!B1851)</f>
        <v xml:space="preserve">1849 - </v>
      </c>
      <c r="Q1851" t="str">
        <f>CONCATENATE(Measures!B1843&amp;" - "&amp;Measures!D1843)</f>
        <v xml:space="preserve"> - </v>
      </c>
    </row>
    <row r="1852" spans="16:17" x14ac:dyDescent="0.35">
      <c r="P1852" t="str">
        <f>CONCATENATE(ROW(P1852)-2," - ",Components!B1852)</f>
        <v xml:space="preserve">1850 - </v>
      </c>
      <c r="Q1852" t="str">
        <f>CONCATENATE(Measures!B1844&amp;" - "&amp;Measures!D1844)</f>
        <v xml:space="preserve"> - </v>
      </c>
    </row>
    <row r="1853" spans="16:17" x14ac:dyDescent="0.35">
      <c r="P1853" t="str">
        <f>CONCATENATE(ROW(P1853)-2," - ",Components!B1853)</f>
        <v xml:space="preserve">1851 - </v>
      </c>
      <c r="Q1853" t="str">
        <f>CONCATENATE(Measures!B1845&amp;" - "&amp;Measures!D1845)</f>
        <v xml:space="preserve"> - </v>
      </c>
    </row>
    <row r="1854" spans="16:17" x14ac:dyDescent="0.35">
      <c r="P1854" t="str">
        <f>CONCATENATE(ROW(P1854)-2," - ",Components!B1854)</f>
        <v xml:space="preserve">1852 - </v>
      </c>
      <c r="Q1854" t="str">
        <f>CONCATENATE(Measures!B1846&amp;" - "&amp;Measures!D1846)</f>
        <v xml:space="preserve"> - </v>
      </c>
    </row>
    <row r="1855" spans="16:17" x14ac:dyDescent="0.35">
      <c r="P1855" t="str">
        <f>CONCATENATE(ROW(P1855)-2," - ",Components!B1855)</f>
        <v xml:space="preserve">1853 - </v>
      </c>
      <c r="Q1855" t="str">
        <f>CONCATENATE(Measures!B1847&amp;" - "&amp;Measures!D1847)</f>
        <v xml:space="preserve"> - </v>
      </c>
    </row>
    <row r="1856" spans="16:17" x14ac:dyDescent="0.35">
      <c r="P1856" t="str">
        <f>CONCATENATE(ROW(P1856)-2," - ",Components!B1856)</f>
        <v xml:space="preserve">1854 - </v>
      </c>
      <c r="Q1856" t="str">
        <f>CONCATENATE(Measures!B1848&amp;" - "&amp;Measures!D1848)</f>
        <v xml:space="preserve"> - </v>
      </c>
    </row>
    <row r="1857" spans="16:17" x14ac:dyDescent="0.35">
      <c r="P1857" t="str">
        <f>CONCATENATE(ROW(P1857)-2," - ",Components!B1857)</f>
        <v xml:space="preserve">1855 - </v>
      </c>
      <c r="Q1857" t="str">
        <f>CONCATENATE(Measures!B1849&amp;" - "&amp;Measures!D1849)</f>
        <v xml:space="preserve"> - </v>
      </c>
    </row>
    <row r="1858" spans="16:17" x14ac:dyDescent="0.35">
      <c r="P1858" t="str">
        <f>CONCATENATE(ROW(P1858)-2," - ",Components!B1858)</f>
        <v xml:space="preserve">1856 - </v>
      </c>
      <c r="Q1858" t="str">
        <f>CONCATENATE(Measures!B1850&amp;" - "&amp;Measures!D1850)</f>
        <v xml:space="preserve"> - </v>
      </c>
    </row>
    <row r="1859" spans="16:17" x14ac:dyDescent="0.35">
      <c r="P1859" t="str">
        <f>CONCATENATE(ROW(P1859)-2," - ",Components!B1859)</f>
        <v xml:space="preserve">1857 - </v>
      </c>
      <c r="Q1859" t="str">
        <f>CONCATENATE(Measures!B1851&amp;" - "&amp;Measures!D1851)</f>
        <v xml:space="preserve"> - </v>
      </c>
    </row>
    <row r="1860" spans="16:17" x14ac:dyDescent="0.35">
      <c r="P1860" t="str">
        <f>CONCATENATE(ROW(P1860)-2," - ",Components!B1860)</f>
        <v xml:space="preserve">1858 - </v>
      </c>
      <c r="Q1860" t="str">
        <f>CONCATENATE(Measures!B1852&amp;" - "&amp;Measures!D1852)</f>
        <v xml:space="preserve"> - </v>
      </c>
    </row>
    <row r="1861" spans="16:17" x14ac:dyDescent="0.35">
      <c r="P1861" t="str">
        <f>CONCATENATE(ROW(P1861)-2," - ",Components!B1861)</f>
        <v xml:space="preserve">1859 - </v>
      </c>
      <c r="Q1861" t="str">
        <f>CONCATENATE(Measures!B1853&amp;" - "&amp;Measures!D1853)</f>
        <v xml:space="preserve"> - </v>
      </c>
    </row>
    <row r="1862" spans="16:17" x14ac:dyDescent="0.35">
      <c r="P1862" t="str">
        <f>CONCATENATE(ROW(P1862)-2," - ",Components!B1862)</f>
        <v xml:space="preserve">1860 - </v>
      </c>
      <c r="Q1862" t="str">
        <f>CONCATENATE(Measures!B1854&amp;" - "&amp;Measures!D1854)</f>
        <v xml:space="preserve"> - </v>
      </c>
    </row>
    <row r="1863" spans="16:17" x14ac:dyDescent="0.35">
      <c r="P1863" t="str">
        <f>CONCATENATE(ROW(P1863)-2," - ",Components!B1863)</f>
        <v xml:space="preserve">1861 - </v>
      </c>
      <c r="Q1863" t="str">
        <f>CONCATENATE(Measures!B1855&amp;" - "&amp;Measures!D1855)</f>
        <v xml:space="preserve"> - </v>
      </c>
    </row>
    <row r="1864" spans="16:17" x14ac:dyDescent="0.35">
      <c r="P1864" t="str">
        <f>CONCATENATE(ROW(P1864)-2," - ",Components!B1864)</f>
        <v xml:space="preserve">1862 - </v>
      </c>
      <c r="Q1864" t="str">
        <f>CONCATENATE(Measures!B1856&amp;" - "&amp;Measures!D1856)</f>
        <v xml:space="preserve"> - </v>
      </c>
    </row>
    <row r="1865" spans="16:17" x14ac:dyDescent="0.35">
      <c r="P1865" t="str">
        <f>CONCATENATE(ROW(P1865)-2," - ",Components!B1865)</f>
        <v xml:space="preserve">1863 - </v>
      </c>
      <c r="Q1865" t="str">
        <f>CONCATENATE(Measures!B1857&amp;" - "&amp;Measures!D1857)</f>
        <v xml:space="preserve"> - </v>
      </c>
    </row>
    <row r="1866" spans="16:17" x14ac:dyDescent="0.35">
      <c r="P1866" t="str">
        <f>CONCATENATE(ROW(P1866)-2," - ",Components!B1866)</f>
        <v xml:space="preserve">1864 - </v>
      </c>
      <c r="Q1866" t="str">
        <f>CONCATENATE(Measures!B1858&amp;" - "&amp;Measures!D1858)</f>
        <v xml:space="preserve"> - </v>
      </c>
    </row>
    <row r="1867" spans="16:17" x14ac:dyDescent="0.35">
      <c r="P1867" t="str">
        <f>CONCATENATE(ROW(P1867)-2," - ",Components!B1867)</f>
        <v xml:space="preserve">1865 - </v>
      </c>
      <c r="Q1867" t="str">
        <f>CONCATENATE(Measures!B1859&amp;" - "&amp;Measures!D1859)</f>
        <v xml:space="preserve"> - </v>
      </c>
    </row>
    <row r="1868" spans="16:17" x14ac:dyDescent="0.35">
      <c r="P1868" t="str">
        <f>CONCATENATE(ROW(P1868)-2," - ",Components!B1868)</f>
        <v xml:space="preserve">1866 - </v>
      </c>
      <c r="Q1868" t="str">
        <f>CONCATENATE(Measures!B1860&amp;" - "&amp;Measures!D1860)</f>
        <v xml:space="preserve"> - </v>
      </c>
    </row>
    <row r="1869" spans="16:17" x14ac:dyDescent="0.35">
      <c r="P1869" t="str">
        <f>CONCATENATE(ROW(P1869)-2," - ",Components!B1869)</f>
        <v xml:space="preserve">1867 - </v>
      </c>
      <c r="Q1869" t="str">
        <f>CONCATENATE(Measures!B1861&amp;" - "&amp;Measures!D1861)</f>
        <v xml:space="preserve"> - </v>
      </c>
    </row>
    <row r="1870" spans="16:17" x14ac:dyDescent="0.35">
      <c r="P1870" t="str">
        <f>CONCATENATE(ROW(P1870)-2," - ",Components!B1870)</f>
        <v xml:space="preserve">1868 - </v>
      </c>
      <c r="Q1870" t="str">
        <f>CONCATENATE(Measures!B1862&amp;" - "&amp;Measures!D1862)</f>
        <v xml:space="preserve"> - </v>
      </c>
    </row>
    <row r="1871" spans="16:17" x14ac:dyDescent="0.35">
      <c r="P1871" t="str">
        <f>CONCATENATE(ROW(P1871)-2," - ",Components!B1871)</f>
        <v xml:space="preserve">1869 - </v>
      </c>
      <c r="Q1871" t="str">
        <f>CONCATENATE(Measures!B1863&amp;" - "&amp;Measures!D1863)</f>
        <v xml:space="preserve"> - </v>
      </c>
    </row>
    <row r="1872" spans="16:17" x14ac:dyDescent="0.35">
      <c r="P1872" t="str">
        <f>CONCATENATE(ROW(P1872)-2," - ",Components!B1872)</f>
        <v xml:space="preserve">1870 - </v>
      </c>
      <c r="Q1872" t="str">
        <f>CONCATENATE(Measures!B1864&amp;" - "&amp;Measures!D1864)</f>
        <v xml:space="preserve"> - </v>
      </c>
    </row>
    <row r="1873" spans="16:17" x14ac:dyDescent="0.35">
      <c r="P1873" t="str">
        <f>CONCATENATE(ROW(P1873)-2," - ",Components!B1873)</f>
        <v xml:space="preserve">1871 - </v>
      </c>
      <c r="Q1873" t="str">
        <f>CONCATENATE(Measures!B1865&amp;" - "&amp;Measures!D1865)</f>
        <v xml:space="preserve"> - </v>
      </c>
    </row>
    <row r="1874" spans="16:17" x14ac:dyDescent="0.35">
      <c r="P1874" t="str">
        <f>CONCATENATE(ROW(P1874)-2," - ",Components!B1874)</f>
        <v xml:space="preserve">1872 - </v>
      </c>
      <c r="Q1874" t="str">
        <f>CONCATENATE(Measures!B1866&amp;" - "&amp;Measures!D1866)</f>
        <v xml:space="preserve"> - </v>
      </c>
    </row>
    <row r="1875" spans="16:17" x14ac:dyDescent="0.35">
      <c r="P1875" t="str">
        <f>CONCATENATE(ROW(P1875)-2," - ",Components!B1875)</f>
        <v xml:space="preserve">1873 - </v>
      </c>
      <c r="Q1875" t="str">
        <f>CONCATENATE(Measures!B1867&amp;" - "&amp;Measures!D1867)</f>
        <v xml:space="preserve"> - </v>
      </c>
    </row>
    <row r="1876" spans="16:17" x14ac:dyDescent="0.35">
      <c r="P1876" t="str">
        <f>CONCATENATE(ROW(P1876)-2," - ",Components!B1876)</f>
        <v xml:space="preserve">1874 - </v>
      </c>
      <c r="Q1876" t="str">
        <f>CONCATENATE(Measures!B1868&amp;" - "&amp;Measures!D1868)</f>
        <v xml:space="preserve"> - </v>
      </c>
    </row>
    <row r="1877" spans="16:17" x14ac:dyDescent="0.35">
      <c r="P1877" t="str">
        <f>CONCATENATE(ROW(P1877)-2," - ",Components!B1877)</f>
        <v xml:space="preserve">1875 - </v>
      </c>
      <c r="Q1877" t="str">
        <f>CONCATENATE(Measures!B1869&amp;" - "&amp;Measures!D1869)</f>
        <v xml:space="preserve"> - </v>
      </c>
    </row>
    <row r="1878" spans="16:17" x14ac:dyDescent="0.35">
      <c r="P1878" t="str">
        <f>CONCATENATE(ROW(P1878)-2," - ",Components!B1878)</f>
        <v xml:space="preserve">1876 - </v>
      </c>
      <c r="Q1878" t="str">
        <f>CONCATENATE(Measures!B1870&amp;" - "&amp;Measures!D1870)</f>
        <v xml:space="preserve"> - </v>
      </c>
    </row>
    <row r="1879" spans="16:17" x14ac:dyDescent="0.35">
      <c r="P1879" t="str">
        <f>CONCATENATE(ROW(P1879)-2," - ",Components!B1879)</f>
        <v xml:space="preserve">1877 - </v>
      </c>
      <c r="Q1879" t="str">
        <f>CONCATENATE(Measures!B1871&amp;" - "&amp;Measures!D1871)</f>
        <v xml:space="preserve"> - </v>
      </c>
    </row>
    <row r="1880" spans="16:17" x14ac:dyDescent="0.35">
      <c r="P1880" t="str">
        <f>CONCATENATE(ROW(P1880)-2," - ",Components!B1880)</f>
        <v xml:space="preserve">1878 - </v>
      </c>
      <c r="Q1880" t="str">
        <f>CONCATENATE(Measures!B1872&amp;" - "&amp;Measures!D1872)</f>
        <v xml:space="preserve"> - </v>
      </c>
    </row>
    <row r="1881" spans="16:17" x14ac:dyDescent="0.35">
      <c r="P1881" t="str">
        <f>CONCATENATE(ROW(P1881)-2," - ",Components!B1881)</f>
        <v xml:space="preserve">1879 - </v>
      </c>
      <c r="Q1881" t="str">
        <f>CONCATENATE(Measures!B1873&amp;" - "&amp;Measures!D1873)</f>
        <v xml:space="preserve"> - </v>
      </c>
    </row>
    <row r="1882" spans="16:17" x14ac:dyDescent="0.35">
      <c r="P1882" t="str">
        <f>CONCATENATE(ROW(P1882)-2," - ",Components!B1882)</f>
        <v xml:space="preserve">1880 - </v>
      </c>
      <c r="Q1882" t="str">
        <f>CONCATENATE(Measures!B1874&amp;" - "&amp;Measures!D1874)</f>
        <v xml:space="preserve"> - </v>
      </c>
    </row>
    <row r="1883" spans="16:17" x14ac:dyDescent="0.35">
      <c r="P1883" t="str">
        <f>CONCATENATE(ROW(P1883)-2," - ",Components!B1883)</f>
        <v xml:space="preserve">1881 - </v>
      </c>
      <c r="Q1883" t="str">
        <f>CONCATENATE(Measures!B1875&amp;" - "&amp;Measures!D1875)</f>
        <v xml:space="preserve"> - </v>
      </c>
    </row>
    <row r="1884" spans="16:17" x14ac:dyDescent="0.35">
      <c r="P1884" t="str">
        <f>CONCATENATE(ROW(P1884)-2," - ",Components!B1884)</f>
        <v xml:space="preserve">1882 - </v>
      </c>
      <c r="Q1884" t="str">
        <f>CONCATENATE(Measures!B1876&amp;" - "&amp;Measures!D1876)</f>
        <v xml:space="preserve"> - </v>
      </c>
    </row>
    <row r="1885" spans="16:17" x14ac:dyDescent="0.35">
      <c r="P1885" t="str">
        <f>CONCATENATE(ROW(P1885)-2," - ",Components!B1885)</f>
        <v xml:space="preserve">1883 - </v>
      </c>
      <c r="Q1885" t="str">
        <f>CONCATENATE(Measures!B1877&amp;" - "&amp;Measures!D1877)</f>
        <v xml:space="preserve"> - </v>
      </c>
    </row>
    <row r="1886" spans="16:17" x14ac:dyDescent="0.35">
      <c r="P1886" t="str">
        <f>CONCATENATE(ROW(P1886)-2," - ",Components!B1886)</f>
        <v xml:space="preserve">1884 - </v>
      </c>
      <c r="Q1886" t="str">
        <f>CONCATENATE(Measures!B1878&amp;" - "&amp;Measures!D1878)</f>
        <v xml:space="preserve"> - </v>
      </c>
    </row>
    <row r="1887" spans="16:17" x14ac:dyDescent="0.35">
      <c r="P1887" t="str">
        <f>CONCATENATE(ROW(P1887)-2," - ",Components!B1887)</f>
        <v xml:space="preserve">1885 - </v>
      </c>
      <c r="Q1887" t="str">
        <f>CONCATENATE(Measures!B1879&amp;" - "&amp;Measures!D1879)</f>
        <v xml:space="preserve"> - </v>
      </c>
    </row>
    <row r="1888" spans="16:17" x14ac:dyDescent="0.35">
      <c r="P1888" t="str">
        <f>CONCATENATE(ROW(P1888)-2," - ",Components!B1888)</f>
        <v xml:space="preserve">1886 - </v>
      </c>
      <c r="Q1888" t="str">
        <f>CONCATENATE(Measures!B1880&amp;" - "&amp;Measures!D1880)</f>
        <v xml:space="preserve"> - </v>
      </c>
    </row>
    <row r="1889" spans="16:17" x14ac:dyDescent="0.35">
      <c r="P1889" t="str">
        <f>CONCATENATE(ROW(P1889)-2," - ",Components!B1889)</f>
        <v xml:space="preserve">1887 - </v>
      </c>
      <c r="Q1889" t="str">
        <f>CONCATENATE(Measures!B1881&amp;" - "&amp;Measures!D1881)</f>
        <v xml:space="preserve"> - </v>
      </c>
    </row>
    <row r="1890" spans="16:17" x14ac:dyDescent="0.35">
      <c r="P1890" t="str">
        <f>CONCATENATE(ROW(P1890)-2," - ",Components!B1890)</f>
        <v xml:space="preserve">1888 - </v>
      </c>
      <c r="Q1890" t="str">
        <f>CONCATENATE(Measures!B1882&amp;" - "&amp;Measures!D1882)</f>
        <v xml:space="preserve"> - </v>
      </c>
    </row>
    <row r="1891" spans="16:17" x14ac:dyDescent="0.35">
      <c r="P1891" t="str">
        <f>CONCATENATE(ROW(P1891)-2," - ",Components!B1891)</f>
        <v xml:space="preserve">1889 - </v>
      </c>
      <c r="Q1891" t="str">
        <f>CONCATENATE(Measures!B1883&amp;" - "&amp;Measures!D1883)</f>
        <v xml:space="preserve"> - </v>
      </c>
    </row>
    <row r="1892" spans="16:17" x14ac:dyDescent="0.35">
      <c r="P1892" t="str">
        <f>CONCATENATE(ROW(P1892)-2," - ",Components!B1892)</f>
        <v xml:space="preserve">1890 - </v>
      </c>
      <c r="Q1892" t="str">
        <f>CONCATENATE(Measures!B1884&amp;" - "&amp;Measures!D1884)</f>
        <v xml:space="preserve"> - </v>
      </c>
    </row>
    <row r="1893" spans="16:17" x14ac:dyDescent="0.35">
      <c r="P1893" t="str">
        <f>CONCATENATE(ROW(P1893)-2," - ",Components!B1893)</f>
        <v xml:space="preserve">1891 - </v>
      </c>
      <c r="Q1893" t="str">
        <f>CONCATENATE(Measures!B1885&amp;" - "&amp;Measures!D1885)</f>
        <v xml:space="preserve"> - </v>
      </c>
    </row>
    <row r="1894" spans="16:17" x14ac:dyDescent="0.35">
      <c r="P1894" t="str">
        <f>CONCATENATE(ROW(P1894)-2," - ",Components!B1894)</f>
        <v xml:space="preserve">1892 - </v>
      </c>
      <c r="Q1894" t="str">
        <f>CONCATENATE(Measures!B1886&amp;" - "&amp;Measures!D1886)</f>
        <v xml:space="preserve"> - </v>
      </c>
    </row>
    <row r="1895" spans="16:17" x14ac:dyDescent="0.35">
      <c r="P1895" t="str">
        <f>CONCATENATE(ROW(P1895)-2," - ",Components!B1895)</f>
        <v xml:space="preserve">1893 - </v>
      </c>
      <c r="Q1895" t="str">
        <f>CONCATENATE(Measures!B1887&amp;" - "&amp;Measures!D1887)</f>
        <v xml:space="preserve"> - </v>
      </c>
    </row>
    <row r="1896" spans="16:17" x14ac:dyDescent="0.35">
      <c r="P1896" t="str">
        <f>CONCATENATE(ROW(P1896)-2," - ",Components!B1896)</f>
        <v xml:space="preserve">1894 - </v>
      </c>
      <c r="Q1896" t="str">
        <f>CONCATENATE(Measures!B1888&amp;" - "&amp;Measures!D1888)</f>
        <v xml:space="preserve"> - </v>
      </c>
    </row>
    <row r="1897" spans="16:17" x14ac:dyDescent="0.35">
      <c r="P1897" t="str">
        <f>CONCATENATE(ROW(P1897)-2," - ",Components!B1897)</f>
        <v xml:space="preserve">1895 - </v>
      </c>
      <c r="Q1897" t="str">
        <f>CONCATENATE(Measures!B1889&amp;" - "&amp;Measures!D1889)</f>
        <v xml:space="preserve"> - </v>
      </c>
    </row>
    <row r="1898" spans="16:17" x14ac:dyDescent="0.35">
      <c r="P1898" t="str">
        <f>CONCATENATE(ROW(P1898)-2," - ",Components!B1898)</f>
        <v xml:space="preserve">1896 - </v>
      </c>
      <c r="Q1898" t="str">
        <f>CONCATENATE(Measures!B1890&amp;" - "&amp;Measures!D1890)</f>
        <v xml:space="preserve"> - </v>
      </c>
    </row>
    <row r="1899" spans="16:17" x14ac:dyDescent="0.35">
      <c r="P1899" t="str">
        <f>CONCATENATE(ROW(P1899)-2," - ",Components!B1899)</f>
        <v xml:space="preserve">1897 - </v>
      </c>
      <c r="Q1899" t="str">
        <f>CONCATENATE(Measures!B1891&amp;" - "&amp;Measures!D1891)</f>
        <v xml:space="preserve"> - </v>
      </c>
    </row>
    <row r="1900" spans="16:17" x14ac:dyDescent="0.35">
      <c r="P1900" t="str">
        <f>CONCATENATE(ROW(P1900)-2," - ",Components!B1900)</f>
        <v xml:space="preserve">1898 - </v>
      </c>
      <c r="Q1900" t="str">
        <f>CONCATENATE(Measures!B1892&amp;" - "&amp;Measures!D1892)</f>
        <v xml:space="preserve"> - </v>
      </c>
    </row>
    <row r="1901" spans="16:17" x14ac:dyDescent="0.35">
      <c r="P1901" t="str">
        <f>CONCATENATE(ROW(P1901)-2," - ",Components!B1901)</f>
        <v xml:space="preserve">1899 - </v>
      </c>
      <c r="Q1901" t="str">
        <f>CONCATENATE(Measures!B1893&amp;" - "&amp;Measures!D1893)</f>
        <v xml:space="preserve"> - </v>
      </c>
    </row>
    <row r="1902" spans="16:17" x14ac:dyDescent="0.35">
      <c r="P1902" t="str">
        <f>CONCATENATE(ROW(P1902)-2," - ",Components!B1902)</f>
        <v xml:space="preserve">1900 - </v>
      </c>
      <c r="Q1902" t="str">
        <f>CONCATENATE(Measures!B1894&amp;" - "&amp;Measures!D1894)</f>
        <v xml:space="preserve"> - </v>
      </c>
    </row>
    <row r="1903" spans="16:17" x14ac:dyDescent="0.35">
      <c r="P1903" t="str">
        <f>CONCATENATE(ROW(P1903)-2," - ",Components!B1903)</f>
        <v xml:space="preserve">1901 - </v>
      </c>
      <c r="Q1903" t="str">
        <f>CONCATENATE(Measures!B1895&amp;" - "&amp;Measures!D1895)</f>
        <v xml:space="preserve"> - </v>
      </c>
    </row>
    <row r="1904" spans="16:17" x14ac:dyDescent="0.35">
      <c r="P1904" t="str">
        <f>CONCATENATE(ROW(P1904)-2," - ",Components!B1904)</f>
        <v xml:space="preserve">1902 - </v>
      </c>
      <c r="Q1904" t="str">
        <f>CONCATENATE(Measures!B1896&amp;" - "&amp;Measures!D1896)</f>
        <v xml:space="preserve"> - </v>
      </c>
    </row>
    <row r="1905" spans="16:17" x14ac:dyDescent="0.35">
      <c r="P1905" t="str">
        <f>CONCATENATE(ROW(P1905)-2," - ",Components!B1905)</f>
        <v xml:space="preserve">1903 - </v>
      </c>
      <c r="Q1905" t="str">
        <f>CONCATENATE(Measures!B1897&amp;" - "&amp;Measures!D1897)</f>
        <v xml:space="preserve"> - </v>
      </c>
    </row>
    <row r="1906" spans="16:17" x14ac:dyDescent="0.35">
      <c r="P1906" t="str">
        <f>CONCATENATE(ROW(P1906)-2," - ",Components!B1906)</f>
        <v xml:space="preserve">1904 - </v>
      </c>
      <c r="Q1906" t="str">
        <f>CONCATENATE(Measures!B1898&amp;" - "&amp;Measures!D1898)</f>
        <v xml:space="preserve"> - </v>
      </c>
    </row>
    <row r="1907" spans="16:17" x14ac:dyDescent="0.35">
      <c r="P1907" t="str">
        <f>CONCATENATE(ROW(P1907)-2," - ",Components!B1907)</f>
        <v xml:space="preserve">1905 - </v>
      </c>
      <c r="Q1907" t="str">
        <f>CONCATENATE(Measures!B1899&amp;" - "&amp;Measures!D1899)</f>
        <v xml:space="preserve"> - </v>
      </c>
    </row>
    <row r="1908" spans="16:17" x14ac:dyDescent="0.35">
      <c r="P1908" t="str">
        <f>CONCATENATE(ROW(P1908)-2," - ",Components!B1908)</f>
        <v xml:space="preserve">1906 - </v>
      </c>
      <c r="Q1908" t="str">
        <f>CONCATENATE(Measures!B1900&amp;" - "&amp;Measures!D1900)</f>
        <v xml:space="preserve"> - </v>
      </c>
    </row>
    <row r="1909" spans="16:17" x14ac:dyDescent="0.35">
      <c r="P1909" t="str">
        <f>CONCATENATE(ROW(P1909)-2," - ",Components!B1909)</f>
        <v xml:space="preserve">1907 - </v>
      </c>
      <c r="Q1909" t="str">
        <f>CONCATENATE(Measures!B1901&amp;" - "&amp;Measures!D1901)</f>
        <v xml:space="preserve"> - </v>
      </c>
    </row>
    <row r="1910" spans="16:17" x14ac:dyDescent="0.35">
      <c r="P1910" t="str">
        <f>CONCATENATE(ROW(P1910)-2," - ",Components!B1910)</f>
        <v xml:space="preserve">1908 - </v>
      </c>
      <c r="Q1910" t="str">
        <f>CONCATENATE(Measures!B1902&amp;" - "&amp;Measures!D1902)</f>
        <v xml:space="preserve"> - </v>
      </c>
    </row>
    <row r="1911" spans="16:17" x14ac:dyDescent="0.35">
      <c r="P1911" t="str">
        <f>CONCATENATE(ROW(P1911)-2," - ",Components!B1911)</f>
        <v xml:space="preserve">1909 - </v>
      </c>
      <c r="Q1911" t="str">
        <f>CONCATENATE(Measures!B1903&amp;" - "&amp;Measures!D1903)</f>
        <v xml:space="preserve"> - </v>
      </c>
    </row>
    <row r="1912" spans="16:17" x14ac:dyDescent="0.35">
      <c r="P1912" t="str">
        <f>CONCATENATE(ROW(P1912)-2," - ",Components!B1912)</f>
        <v xml:space="preserve">1910 - </v>
      </c>
      <c r="Q1912" t="str">
        <f>CONCATENATE(Measures!B1904&amp;" - "&amp;Measures!D1904)</f>
        <v xml:space="preserve"> - </v>
      </c>
    </row>
    <row r="1913" spans="16:17" x14ac:dyDescent="0.35">
      <c r="P1913" t="str">
        <f>CONCATENATE(ROW(P1913)-2," - ",Components!B1913)</f>
        <v xml:space="preserve">1911 - </v>
      </c>
      <c r="Q1913" t="str">
        <f>CONCATENATE(Measures!B1905&amp;" - "&amp;Measures!D1905)</f>
        <v xml:space="preserve"> - </v>
      </c>
    </row>
    <row r="1914" spans="16:17" x14ac:dyDescent="0.35">
      <c r="P1914" t="str">
        <f>CONCATENATE(ROW(P1914)-2," - ",Components!B1914)</f>
        <v xml:space="preserve">1912 - </v>
      </c>
      <c r="Q1914" t="str">
        <f>CONCATENATE(Measures!B1906&amp;" - "&amp;Measures!D1906)</f>
        <v xml:space="preserve"> - </v>
      </c>
    </row>
    <row r="1915" spans="16:17" x14ac:dyDescent="0.35">
      <c r="P1915" t="str">
        <f>CONCATENATE(ROW(P1915)-2," - ",Components!B1915)</f>
        <v xml:space="preserve">1913 - </v>
      </c>
      <c r="Q1915" t="str">
        <f>CONCATENATE(Measures!B1907&amp;" - "&amp;Measures!D1907)</f>
        <v xml:space="preserve"> - </v>
      </c>
    </row>
    <row r="1916" spans="16:17" x14ac:dyDescent="0.35">
      <c r="P1916" t="str">
        <f>CONCATENATE(ROW(P1916)-2," - ",Components!B1916)</f>
        <v xml:space="preserve">1914 - </v>
      </c>
      <c r="Q1916" t="str">
        <f>CONCATENATE(Measures!B1908&amp;" - "&amp;Measures!D1908)</f>
        <v xml:space="preserve"> - </v>
      </c>
    </row>
    <row r="1917" spans="16:17" x14ac:dyDescent="0.35">
      <c r="P1917" t="str">
        <f>CONCATENATE(ROW(P1917)-2," - ",Components!B1917)</f>
        <v xml:space="preserve">1915 - </v>
      </c>
      <c r="Q1917" t="str">
        <f>CONCATENATE(Measures!B1909&amp;" - "&amp;Measures!D1909)</f>
        <v xml:space="preserve"> - </v>
      </c>
    </row>
    <row r="1918" spans="16:17" x14ac:dyDescent="0.35">
      <c r="P1918" t="str">
        <f>CONCATENATE(ROW(P1918)-2," - ",Components!B1918)</f>
        <v xml:space="preserve">1916 - </v>
      </c>
      <c r="Q1918" t="str">
        <f>CONCATENATE(Measures!B1910&amp;" - "&amp;Measures!D1910)</f>
        <v xml:space="preserve"> - </v>
      </c>
    </row>
    <row r="1919" spans="16:17" x14ac:dyDescent="0.35">
      <c r="P1919" t="str">
        <f>CONCATENATE(ROW(P1919)-2," - ",Components!B1919)</f>
        <v xml:space="preserve">1917 - </v>
      </c>
      <c r="Q1919" t="str">
        <f>CONCATENATE(Measures!B1911&amp;" - "&amp;Measures!D1911)</f>
        <v xml:space="preserve"> - </v>
      </c>
    </row>
    <row r="1920" spans="16:17" x14ac:dyDescent="0.35">
      <c r="P1920" t="str">
        <f>CONCATENATE(ROW(P1920)-2," - ",Components!B1920)</f>
        <v xml:space="preserve">1918 - </v>
      </c>
      <c r="Q1920" t="str">
        <f>CONCATENATE(Measures!B1912&amp;" - "&amp;Measures!D1912)</f>
        <v xml:space="preserve"> - </v>
      </c>
    </row>
    <row r="1921" spans="16:17" x14ac:dyDescent="0.35">
      <c r="P1921" t="str">
        <f>CONCATENATE(ROW(P1921)-2," - ",Components!B1921)</f>
        <v xml:space="preserve">1919 - </v>
      </c>
      <c r="Q1921" t="str">
        <f>CONCATENATE(Measures!B1913&amp;" - "&amp;Measures!D1913)</f>
        <v xml:space="preserve"> - </v>
      </c>
    </row>
    <row r="1922" spans="16:17" x14ac:dyDescent="0.35">
      <c r="P1922" t="str">
        <f>CONCATENATE(ROW(P1922)-2," - ",Components!B1922)</f>
        <v xml:space="preserve">1920 - </v>
      </c>
      <c r="Q1922" t="str">
        <f>CONCATENATE(Measures!B1914&amp;" - "&amp;Measures!D1914)</f>
        <v xml:space="preserve"> - </v>
      </c>
    </row>
    <row r="1923" spans="16:17" x14ac:dyDescent="0.35">
      <c r="P1923" t="str">
        <f>CONCATENATE(ROW(P1923)-2," - ",Components!B1923)</f>
        <v xml:space="preserve">1921 - </v>
      </c>
      <c r="Q1923" t="str">
        <f>CONCATENATE(Measures!B1915&amp;" - "&amp;Measures!D1915)</f>
        <v xml:space="preserve"> - </v>
      </c>
    </row>
    <row r="1924" spans="16:17" x14ac:dyDescent="0.35">
      <c r="P1924" t="str">
        <f>CONCATENATE(ROW(P1924)-2," - ",Components!B1924)</f>
        <v xml:space="preserve">1922 - </v>
      </c>
      <c r="Q1924" t="str">
        <f>CONCATENATE(Measures!B1916&amp;" - "&amp;Measures!D1916)</f>
        <v xml:space="preserve"> - </v>
      </c>
    </row>
    <row r="1925" spans="16:17" x14ac:dyDescent="0.35">
      <c r="P1925" t="str">
        <f>CONCATENATE(ROW(P1925)-2," - ",Components!B1925)</f>
        <v xml:space="preserve">1923 - </v>
      </c>
      <c r="Q1925" t="str">
        <f>CONCATENATE(Measures!B1917&amp;" - "&amp;Measures!D1917)</f>
        <v xml:space="preserve"> - </v>
      </c>
    </row>
    <row r="1926" spans="16:17" x14ac:dyDescent="0.35">
      <c r="P1926" t="str">
        <f>CONCATENATE(ROW(P1926)-2," - ",Components!B1926)</f>
        <v xml:space="preserve">1924 - </v>
      </c>
      <c r="Q1926" t="str">
        <f>CONCATENATE(Measures!B1918&amp;" - "&amp;Measures!D1918)</f>
        <v xml:space="preserve"> - </v>
      </c>
    </row>
    <row r="1927" spans="16:17" x14ac:dyDescent="0.35">
      <c r="P1927" t="str">
        <f>CONCATENATE(ROW(P1927)-2," - ",Components!B1927)</f>
        <v xml:space="preserve">1925 - </v>
      </c>
      <c r="Q1927" t="str">
        <f>CONCATENATE(Measures!B1919&amp;" - "&amp;Measures!D1919)</f>
        <v xml:space="preserve"> - </v>
      </c>
    </row>
    <row r="1928" spans="16:17" x14ac:dyDescent="0.35">
      <c r="P1928" t="str">
        <f>CONCATENATE(ROW(P1928)-2," - ",Components!B1928)</f>
        <v xml:space="preserve">1926 - </v>
      </c>
      <c r="Q1928" t="str">
        <f>CONCATENATE(Measures!B1920&amp;" - "&amp;Measures!D1920)</f>
        <v xml:space="preserve"> - </v>
      </c>
    </row>
    <row r="1929" spans="16:17" x14ac:dyDescent="0.35">
      <c r="P1929" t="str">
        <f>CONCATENATE(ROW(P1929)-2," - ",Components!B1929)</f>
        <v xml:space="preserve">1927 - </v>
      </c>
      <c r="Q1929" t="str">
        <f>CONCATENATE(Measures!B1921&amp;" - "&amp;Measures!D1921)</f>
        <v xml:space="preserve"> - </v>
      </c>
    </row>
    <row r="1930" spans="16:17" x14ac:dyDescent="0.35">
      <c r="P1930" t="str">
        <f>CONCATENATE(ROW(P1930)-2," - ",Components!B1930)</f>
        <v xml:space="preserve">1928 - </v>
      </c>
      <c r="Q1930" t="str">
        <f>CONCATENATE(Measures!B1922&amp;" - "&amp;Measures!D1922)</f>
        <v xml:space="preserve"> - </v>
      </c>
    </row>
    <row r="1931" spans="16:17" x14ac:dyDescent="0.35">
      <c r="P1931" t="str">
        <f>CONCATENATE(ROW(P1931)-2," - ",Components!B1931)</f>
        <v xml:space="preserve">1929 - </v>
      </c>
      <c r="Q1931" t="str">
        <f>CONCATENATE(Measures!B1923&amp;" - "&amp;Measures!D1923)</f>
        <v xml:space="preserve"> - </v>
      </c>
    </row>
    <row r="1932" spans="16:17" x14ac:dyDescent="0.35">
      <c r="P1932" t="str">
        <f>CONCATENATE(ROW(P1932)-2," - ",Components!B1932)</f>
        <v xml:space="preserve">1930 - </v>
      </c>
      <c r="Q1932" t="str">
        <f>CONCATENATE(Measures!B1924&amp;" - "&amp;Measures!D1924)</f>
        <v xml:space="preserve"> - </v>
      </c>
    </row>
    <row r="1933" spans="16:17" x14ac:dyDescent="0.35">
      <c r="P1933" t="str">
        <f>CONCATENATE(ROW(P1933)-2," - ",Components!B1933)</f>
        <v xml:space="preserve">1931 - </v>
      </c>
      <c r="Q1933" t="str">
        <f>CONCATENATE(Measures!B1925&amp;" - "&amp;Measures!D1925)</f>
        <v xml:space="preserve"> - </v>
      </c>
    </row>
    <row r="1934" spans="16:17" x14ac:dyDescent="0.35">
      <c r="P1934" t="str">
        <f>CONCATENATE(ROW(P1934)-2," - ",Components!B1934)</f>
        <v xml:space="preserve">1932 - </v>
      </c>
      <c r="Q1934" t="str">
        <f>CONCATENATE(Measures!B1926&amp;" - "&amp;Measures!D1926)</f>
        <v xml:space="preserve"> - </v>
      </c>
    </row>
    <row r="1935" spans="16:17" x14ac:dyDescent="0.35">
      <c r="P1935" t="str">
        <f>CONCATENATE(ROW(P1935)-2," - ",Components!B1935)</f>
        <v xml:space="preserve">1933 - </v>
      </c>
      <c r="Q1935" t="str">
        <f>CONCATENATE(Measures!B1927&amp;" - "&amp;Measures!D1927)</f>
        <v xml:space="preserve"> - </v>
      </c>
    </row>
    <row r="1936" spans="16:17" x14ac:dyDescent="0.35">
      <c r="P1936" t="str">
        <f>CONCATENATE(ROW(P1936)-2," - ",Components!B1936)</f>
        <v xml:space="preserve">1934 - </v>
      </c>
      <c r="Q1936" t="str">
        <f>CONCATENATE(Measures!B1928&amp;" - "&amp;Measures!D1928)</f>
        <v xml:space="preserve"> - </v>
      </c>
    </row>
    <row r="1937" spans="16:17" x14ac:dyDescent="0.35">
      <c r="P1937" t="str">
        <f>CONCATENATE(ROW(P1937)-2," - ",Components!B1937)</f>
        <v xml:space="preserve">1935 - </v>
      </c>
      <c r="Q1937" t="str">
        <f>CONCATENATE(Measures!B1929&amp;" - "&amp;Measures!D1929)</f>
        <v xml:space="preserve"> - </v>
      </c>
    </row>
    <row r="1938" spans="16:17" x14ac:dyDescent="0.35">
      <c r="P1938" t="str">
        <f>CONCATENATE(ROW(P1938)-2," - ",Components!B1938)</f>
        <v xml:space="preserve">1936 - </v>
      </c>
      <c r="Q1938" t="str">
        <f>CONCATENATE(Measures!B1930&amp;" - "&amp;Measures!D1930)</f>
        <v xml:space="preserve"> - </v>
      </c>
    </row>
    <row r="1939" spans="16:17" x14ac:dyDescent="0.35">
      <c r="P1939" t="str">
        <f>CONCATENATE(ROW(P1939)-2," - ",Components!B1939)</f>
        <v xml:space="preserve">1937 - </v>
      </c>
      <c r="Q1939" t="str">
        <f>CONCATENATE(Measures!B1931&amp;" - "&amp;Measures!D1931)</f>
        <v xml:space="preserve"> - </v>
      </c>
    </row>
    <row r="1940" spans="16:17" x14ac:dyDescent="0.35">
      <c r="P1940" t="str">
        <f>CONCATENATE(ROW(P1940)-2," - ",Components!B1940)</f>
        <v xml:space="preserve">1938 - </v>
      </c>
      <c r="Q1940" t="str">
        <f>CONCATENATE(Measures!B1932&amp;" - "&amp;Measures!D1932)</f>
        <v xml:space="preserve"> - </v>
      </c>
    </row>
    <row r="1941" spans="16:17" x14ac:dyDescent="0.35">
      <c r="P1941" t="str">
        <f>CONCATENATE(ROW(P1941)-2," - ",Components!B1941)</f>
        <v xml:space="preserve">1939 - </v>
      </c>
      <c r="Q1941" t="str">
        <f>CONCATENATE(Measures!B1933&amp;" - "&amp;Measures!D1933)</f>
        <v xml:space="preserve"> - </v>
      </c>
    </row>
    <row r="1942" spans="16:17" x14ac:dyDescent="0.35">
      <c r="P1942" t="str">
        <f>CONCATENATE(ROW(P1942)-2," - ",Components!B1942)</f>
        <v xml:space="preserve">1940 - </v>
      </c>
      <c r="Q1942" t="str">
        <f>CONCATENATE(Measures!B1934&amp;" - "&amp;Measures!D1934)</f>
        <v xml:space="preserve"> - </v>
      </c>
    </row>
    <row r="1943" spans="16:17" x14ac:dyDescent="0.35">
      <c r="P1943" t="str">
        <f>CONCATENATE(ROW(P1943)-2," - ",Components!B1943)</f>
        <v xml:space="preserve">1941 - </v>
      </c>
      <c r="Q1943" t="str">
        <f>CONCATENATE(Measures!B1935&amp;" - "&amp;Measures!D1935)</f>
        <v xml:space="preserve"> - </v>
      </c>
    </row>
    <row r="1944" spans="16:17" x14ac:dyDescent="0.35">
      <c r="P1944" t="str">
        <f>CONCATENATE(ROW(P1944)-2," - ",Components!B1944)</f>
        <v xml:space="preserve">1942 - </v>
      </c>
      <c r="Q1944" t="str">
        <f>CONCATENATE(Measures!B1936&amp;" - "&amp;Measures!D1936)</f>
        <v xml:space="preserve"> - </v>
      </c>
    </row>
    <row r="1945" spans="16:17" x14ac:dyDescent="0.35">
      <c r="P1945" t="str">
        <f>CONCATENATE(ROW(P1945)-2," - ",Components!B1945)</f>
        <v xml:space="preserve">1943 - </v>
      </c>
      <c r="Q1945" t="str">
        <f>CONCATENATE(Measures!B1937&amp;" - "&amp;Measures!D1937)</f>
        <v xml:space="preserve"> - </v>
      </c>
    </row>
    <row r="1946" spans="16:17" x14ac:dyDescent="0.35">
      <c r="P1946" t="str">
        <f>CONCATENATE(ROW(P1946)-2," - ",Components!B1946)</f>
        <v xml:space="preserve">1944 - </v>
      </c>
      <c r="Q1946" t="str">
        <f>CONCATENATE(Measures!B1938&amp;" - "&amp;Measures!D1938)</f>
        <v xml:space="preserve"> - </v>
      </c>
    </row>
    <row r="1947" spans="16:17" x14ac:dyDescent="0.35">
      <c r="P1947" t="str">
        <f>CONCATENATE(ROW(P1947)-2," - ",Components!B1947)</f>
        <v xml:space="preserve">1945 - </v>
      </c>
      <c r="Q1947" t="str">
        <f>CONCATENATE(Measures!B1939&amp;" - "&amp;Measures!D1939)</f>
        <v xml:space="preserve"> - </v>
      </c>
    </row>
    <row r="1948" spans="16:17" x14ac:dyDescent="0.35">
      <c r="P1948" t="str">
        <f>CONCATENATE(ROW(P1948)-2," - ",Components!B1948)</f>
        <v xml:space="preserve">1946 - </v>
      </c>
      <c r="Q1948" t="str">
        <f>CONCATENATE(Measures!B1940&amp;" - "&amp;Measures!D1940)</f>
        <v xml:space="preserve"> - </v>
      </c>
    </row>
    <row r="1949" spans="16:17" x14ac:dyDescent="0.35">
      <c r="P1949" t="str">
        <f>CONCATENATE(ROW(P1949)-2," - ",Components!B1949)</f>
        <v xml:space="preserve">1947 - </v>
      </c>
      <c r="Q1949" t="str">
        <f>CONCATENATE(Measures!B1941&amp;" - "&amp;Measures!D1941)</f>
        <v xml:space="preserve"> - </v>
      </c>
    </row>
    <row r="1950" spans="16:17" x14ac:dyDescent="0.35">
      <c r="P1950" t="str">
        <f>CONCATENATE(ROW(P1950)-2," - ",Components!B1950)</f>
        <v xml:space="preserve">1948 - </v>
      </c>
      <c r="Q1950" t="str">
        <f>CONCATENATE(Measures!B1942&amp;" - "&amp;Measures!D1942)</f>
        <v xml:space="preserve"> - </v>
      </c>
    </row>
    <row r="1951" spans="16:17" x14ac:dyDescent="0.35">
      <c r="P1951" t="str">
        <f>CONCATENATE(ROW(P1951)-2," - ",Components!B1951)</f>
        <v xml:space="preserve">1949 - </v>
      </c>
      <c r="Q1951" t="str">
        <f>CONCATENATE(Measures!B1943&amp;" - "&amp;Measures!D1943)</f>
        <v xml:space="preserve"> - </v>
      </c>
    </row>
    <row r="1952" spans="16:17" x14ac:dyDescent="0.35">
      <c r="P1952" t="str">
        <f>CONCATENATE(ROW(P1952)-2," - ",Components!B1952)</f>
        <v xml:space="preserve">1950 - </v>
      </c>
      <c r="Q1952" t="str">
        <f>CONCATENATE(Measures!B1944&amp;" - "&amp;Measures!D1944)</f>
        <v xml:space="preserve"> - </v>
      </c>
    </row>
    <row r="1953" spans="16:17" x14ac:dyDescent="0.35">
      <c r="P1953" t="str">
        <f>CONCATENATE(ROW(P1953)-2," - ",Components!B1953)</f>
        <v xml:space="preserve">1951 - </v>
      </c>
      <c r="Q1953" t="str">
        <f>CONCATENATE(Measures!B1945&amp;" - "&amp;Measures!D1945)</f>
        <v xml:space="preserve"> - </v>
      </c>
    </row>
    <row r="1954" spans="16:17" x14ac:dyDescent="0.35">
      <c r="P1954" t="str">
        <f>CONCATENATE(ROW(P1954)-2," - ",Components!B1954)</f>
        <v xml:space="preserve">1952 - </v>
      </c>
      <c r="Q1954" t="str">
        <f>CONCATENATE(Measures!B1946&amp;" - "&amp;Measures!D1946)</f>
        <v xml:space="preserve"> - </v>
      </c>
    </row>
    <row r="1955" spans="16:17" x14ac:dyDescent="0.35">
      <c r="P1955" t="str">
        <f>CONCATENATE(ROW(P1955)-2," - ",Components!B1955)</f>
        <v xml:space="preserve">1953 - </v>
      </c>
      <c r="Q1955" t="str">
        <f>CONCATENATE(Measures!B1947&amp;" - "&amp;Measures!D1947)</f>
        <v xml:space="preserve"> - </v>
      </c>
    </row>
    <row r="1956" spans="16:17" x14ac:dyDescent="0.35">
      <c r="P1956" t="str">
        <f>CONCATENATE(ROW(P1956)-2," - ",Components!B1956)</f>
        <v xml:space="preserve">1954 - </v>
      </c>
      <c r="Q1956" t="str">
        <f>CONCATENATE(Measures!B1948&amp;" - "&amp;Measures!D1948)</f>
        <v xml:space="preserve"> - </v>
      </c>
    </row>
    <row r="1957" spans="16:17" x14ac:dyDescent="0.35">
      <c r="P1957" t="str">
        <f>CONCATENATE(ROW(P1957)-2," - ",Components!B1957)</f>
        <v xml:space="preserve">1955 - </v>
      </c>
      <c r="Q1957" t="str">
        <f>CONCATENATE(Measures!B1949&amp;" - "&amp;Measures!D1949)</f>
        <v xml:space="preserve"> - </v>
      </c>
    </row>
    <row r="1958" spans="16:17" x14ac:dyDescent="0.35">
      <c r="P1958" t="str">
        <f>CONCATENATE(ROW(P1958)-2," - ",Components!B1958)</f>
        <v xml:space="preserve">1956 - </v>
      </c>
      <c r="Q1958" t="str">
        <f>CONCATENATE(Measures!B1950&amp;" - "&amp;Measures!D1950)</f>
        <v xml:space="preserve"> - </v>
      </c>
    </row>
    <row r="1959" spans="16:17" x14ac:dyDescent="0.35">
      <c r="P1959" t="str">
        <f>CONCATENATE(ROW(P1959)-2," - ",Components!B1959)</f>
        <v xml:space="preserve">1957 - </v>
      </c>
      <c r="Q1959" t="str">
        <f>CONCATENATE(Measures!B1951&amp;" - "&amp;Measures!D1951)</f>
        <v xml:space="preserve"> - </v>
      </c>
    </row>
    <row r="1960" spans="16:17" x14ac:dyDescent="0.35">
      <c r="P1960" t="str">
        <f>CONCATENATE(ROW(P1960)-2," - ",Components!B1960)</f>
        <v xml:space="preserve">1958 - </v>
      </c>
      <c r="Q1960" t="str">
        <f>CONCATENATE(Measures!B1952&amp;" - "&amp;Measures!D1952)</f>
        <v xml:space="preserve"> - </v>
      </c>
    </row>
    <row r="1961" spans="16:17" x14ac:dyDescent="0.35">
      <c r="P1961" t="str">
        <f>CONCATENATE(ROW(P1961)-2," - ",Components!B1961)</f>
        <v xml:space="preserve">1959 - </v>
      </c>
      <c r="Q1961" t="str">
        <f>CONCATENATE(Measures!B1953&amp;" - "&amp;Measures!D1953)</f>
        <v xml:space="preserve"> - </v>
      </c>
    </row>
    <row r="1962" spans="16:17" x14ac:dyDescent="0.35">
      <c r="P1962" t="str">
        <f>CONCATENATE(ROW(P1962)-2," - ",Components!B1962)</f>
        <v xml:space="preserve">1960 - </v>
      </c>
      <c r="Q1962" t="str">
        <f>CONCATENATE(Measures!B1954&amp;" - "&amp;Measures!D1954)</f>
        <v xml:space="preserve"> - </v>
      </c>
    </row>
    <row r="1963" spans="16:17" x14ac:dyDescent="0.35">
      <c r="P1963" t="str">
        <f>CONCATENATE(ROW(P1963)-2," - ",Components!B1963)</f>
        <v xml:space="preserve">1961 - </v>
      </c>
      <c r="Q1963" t="str">
        <f>CONCATENATE(Measures!B1955&amp;" - "&amp;Measures!D1955)</f>
        <v xml:space="preserve"> - </v>
      </c>
    </row>
    <row r="1964" spans="16:17" x14ac:dyDescent="0.35">
      <c r="P1964" t="str">
        <f>CONCATENATE(ROW(P1964)-2," - ",Components!B1964)</f>
        <v xml:space="preserve">1962 - </v>
      </c>
      <c r="Q1964" t="str">
        <f>CONCATENATE(Measures!B1956&amp;" - "&amp;Measures!D1956)</f>
        <v xml:space="preserve"> - </v>
      </c>
    </row>
    <row r="1965" spans="16:17" x14ac:dyDescent="0.35">
      <c r="P1965" t="str">
        <f>CONCATENATE(ROW(P1965)-2," - ",Components!B1965)</f>
        <v xml:space="preserve">1963 - </v>
      </c>
      <c r="Q1965" t="str">
        <f>CONCATENATE(Measures!B1957&amp;" - "&amp;Measures!D1957)</f>
        <v xml:space="preserve"> - </v>
      </c>
    </row>
    <row r="1966" spans="16:17" x14ac:dyDescent="0.35">
      <c r="P1966" t="str">
        <f>CONCATENATE(ROW(P1966)-2," - ",Components!B1966)</f>
        <v xml:space="preserve">1964 - </v>
      </c>
      <c r="Q1966" t="str">
        <f>CONCATENATE(Measures!B1958&amp;" - "&amp;Measures!D1958)</f>
        <v xml:space="preserve"> - </v>
      </c>
    </row>
    <row r="1967" spans="16:17" x14ac:dyDescent="0.35">
      <c r="P1967" t="str">
        <f>CONCATENATE(ROW(P1967)-2," - ",Components!B1967)</f>
        <v xml:space="preserve">1965 - </v>
      </c>
      <c r="Q1967" t="str">
        <f>CONCATENATE(Measures!B1959&amp;" - "&amp;Measures!D1959)</f>
        <v xml:space="preserve"> - </v>
      </c>
    </row>
    <row r="1968" spans="16:17" x14ac:dyDescent="0.35">
      <c r="P1968" t="str">
        <f>CONCATENATE(ROW(P1968)-2," - ",Components!B1968)</f>
        <v xml:space="preserve">1966 - </v>
      </c>
      <c r="Q1968" t="str">
        <f>CONCATENATE(Measures!B1960&amp;" - "&amp;Measures!D1960)</f>
        <v xml:space="preserve"> - </v>
      </c>
    </row>
    <row r="1969" spans="16:17" x14ac:dyDescent="0.35">
      <c r="P1969" t="str">
        <f>CONCATENATE(ROW(P1969)-2," - ",Components!B1969)</f>
        <v xml:space="preserve">1967 - </v>
      </c>
      <c r="Q1969" t="str">
        <f>CONCATENATE(Measures!B1961&amp;" - "&amp;Measures!D1961)</f>
        <v xml:space="preserve"> - </v>
      </c>
    </row>
    <row r="1970" spans="16:17" x14ac:dyDescent="0.35">
      <c r="P1970" t="str">
        <f>CONCATENATE(ROW(P1970)-2," - ",Components!B1970)</f>
        <v xml:space="preserve">1968 - </v>
      </c>
      <c r="Q1970" t="str">
        <f>CONCATENATE(Measures!B1962&amp;" - "&amp;Measures!D1962)</f>
        <v xml:space="preserve"> - </v>
      </c>
    </row>
    <row r="1971" spans="16:17" x14ac:dyDescent="0.35">
      <c r="P1971" t="str">
        <f>CONCATENATE(ROW(P1971)-2," - ",Components!B1971)</f>
        <v xml:space="preserve">1969 - </v>
      </c>
      <c r="Q1971" t="str">
        <f>CONCATENATE(Measures!B1963&amp;" - "&amp;Measures!D1963)</f>
        <v xml:space="preserve"> - </v>
      </c>
    </row>
    <row r="1972" spans="16:17" x14ac:dyDescent="0.35">
      <c r="P1972" t="str">
        <f>CONCATENATE(ROW(P1972)-2," - ",Components!B1972)</f>
        <v xml:space="preserve">1970 - </v>
      </c>
      <c r="Q1972" t="str">
        <f>CONCATENATE(Measures!B1964&amp;" - "&amp;Measures!D1964)</f>
        <v xml:space="preserve"> - </v>
      </c>
    </row>
    <row r="1973" spans="16:17" x14ac:dyDescent="0.35">
      <c r="P1973" t="str">
        <f>CONCATENATE(ROW(P1973)-2," - ",Components!B1973)</f>
        <v xml:space="preserve">1971 - </v>
      </c>
      <c r="Q1973" t="str">
        <f>CONCATENATE(Measures!B1965&amp;" - "&amp;Measures!D1965)</f>
        <v xml:space="preserve"> - </v>
      </c>
    </row>
    <row r="1974" spans="16:17" x14ac:dyDescent="0.35">
      <c r="P1974" t="str">
        <f>CONCATENATE(ROW(P1974)-2," - ",Components!B1974)</f>
        <v xml:space="preserve">1972 - </v>
      </c>
      <c r="Q1974" t="str">
        <f>CONCATENATE(Measures!B1966&amp;" - "&amp;Measures!D1966)</f>
        <v xml:space="preserve"> - </v>
      </c>
    </row>
    <row r="1975" spans="16:17" x14ac:dyDescent="0.35">
      <c r="P1975" t="str">
        <f>CONCATENATE(ROW(P1975)-2," - ",Components!B1975)</f>
        <v xml:space="preserve">1973 - </v>
      </c>
      <c r="Q1975" t="str">
        <f>CONCATENATE(Measures!B1967&amp;" - "&amp;Measures!D1967)</f>
        <v xml:space="preserve"> - </v>
      </c>
    </row>
    <row r="1976" spans="16:17" x14ac:dyDescent="0.35">
      <c r="P1976" t="str">
        <f>CONCATENATE(ROW(P1976)-2," - ",Components!B1976)</f>
        <v xml:space="preserve">1974 - </v>
      </c>
      <c r="Q1976" t="str">
        <f>CONCATENATE(Measures!B1968&amp;" - "&amp;Measures!D1968)</f>
        <v xml:space="preserve"> - </v>
      </c>
    </row>
    <row r="1977" spans="16:17" x14ac:dyDescent="0.35">
      <c r="P1977" t="str">
        <f>CONCATENATE(ROW(P1977)-2," - ",Components!B1977)</f>
        <v xml:space="preserve">1975 - </v>
      </c>
      <c r="Q1977" t="str">
        <f>CONCATENATE(Measures!B1969&amp;" - "&amp;Measures!D1969)</f>
        <v xml:space="preserve"> - </v>
      </c>
    </row>
    <row r="1978" spans="16:17" x14ac:dyDescent="0.35">
      <c r="P1978" t="str">
        <f>CONCATENATE(ROW(P1978)-2," - ",Components!B1978)</f>
        <v xml:space="preserve">1976 - </v>
      </c>
      <c r="Q1978" t="str">
        <f>CONCATENATE(Measures!B1970&amp;" - "&amp;Measures!D1970)</f>
        <v xml:space="preserve"> - </v>
      </c>
    </row>
    <row r="1979" spans="16:17" x14ac:dyDescent="0.35">
      <c r="P1979" t="str">
        <f>CONCATENATE(ROW(P1979)-2," - ",Components!B1979)</f>
        <v xml:space="preserve">1977 - </v>
      </c>
      <c r="Q1979" t="str">
        <f>CONCATENATE(Measures!B1971&amp;" - "&amp;Measures!D1971)</f>
        <v xml:space="preserve"> - </v>
      </c>
    </row>
    <row r="1980" spans="16:17" x14ac:dyDescent="0.35">
      <c r="P1980" t="str">
        <f>CONCATENATE(ROW(P1980)-2," - ",Components!B1980)</f>
        <v xml:space="preserve">1978 - </v>
      </c>
      <c r="Q1980" t="str">
        <f>CONCATENATE(Measures!B1972&amp;" - "&amp;Measures!D1972)</f>
        <v xml:space="preserve"> - </v>
      </c>
    </row>
    <row r="1981" spans="16:17" x14ac:dyDescent="0.35">
      <c r="P1981" t="str">
        <f>CONCATENATE(ROW(P1981)-2," - ",Components!B1981)</f>
        <v xml:space="preserve">1979 - </v>
      </c>
      <c r="Q1981" t="str">
        <f>CONCATENATE(Measures!B1973&amp;" - "&amp;Measures!D1973)</f>
        <v xml:space="preserve"> - </v>
      </c>
    </row>
    <row r="1982" spans="16:17" x14ac:dyDescent="0.35">
      <c r="P1982" t="str">
        <f>CONCATENATE(ROW(P1982)-2," - ",Components!B1982)</f>
        <v xml:space="preserve">1980 - </v>
      </c>
      <c r="Q1982" t="str">
        <f>CONCATENATE(Measures!B1974&amp;" - "&amp;Measures!D1974)</f>
        <v xml:space="preserve"> - </v>
      </c>
    </row>
    <row r="1983" spans="16:17" x14ac:dyDescent="0.35">
      <c r="P1983" t="str">
        <f>CONCATENATE(ROW(P1983)-2," - ",Components!B1983)</f>
        <v xml:space="preserve">1981 - </v>
      </c>
      <c r="Q1983" t="str">
        <f>CONCATENATE(Measures!B1975&amp;" - "&amp;Measures!D1975)</f>
        <v xml:space="preserve"> - </v>
      </c>
    </row>
    <row r="1984" spans="16:17" x14ac:dyDescent="0.35">
      <c r="P1984" t="str">
        <f>CONCATENATE(ROW(P1984)-2," - ",Components!B1984)</f>
        <v xml:space="preserve">1982 - </v>
      </c>
      <c r="Q1984" t="str">
        <f>CONCATENATE(Measures!B1976&amp;" - "&amp;Measures!D1976)</f>
        <v xml:space="preserve"> - </v>
      </c>
    </row>
    <row r="1985" spans="16:17" x14ac:dyDescent="0.35">
      <c r="P1985" t="str">
        <f>CONCATENATE(ROW(P1985)-2," - ",Components!B1985)</f>
        <v xml:space="preserve">1983 - </v>
      </c>
      <c r="Q1985" t="str">
        <f>CONCATENATE(Measures!B1977&amp;" - "&amp;Measures!D1977)</f>
        <v xml:space="preserve"> - </v>
      </c>
    </row>
    <row r="1986" spans="16:17" x14ac:dyDescent="0.35">
      <c r="P1986" t="str">
        <f>CONCATENATE(ROW(P1986)-2," - ",Components!B1986)</f>
        <v xml:space="preserve">1984 - </v>
      </c>
      <c r="Q1986" t="str">
        <f>CONCATENATE(Measures!B1978&amp;" - "&amp;Measures!D1978)</f>
        <v xml:space="preserve"> - </v>
      </c>
    </row>
    <row r="1987" spans="16:17" x14ac:dyDescent="0.35">
      <c r="P1987" t="str">
        <f>CONCATENATE(ROW(P1987)-2," - ",Components!B1987)</f>
        <v xml:space="preserve">1985 - </v>
      </c>
      <c r="Q1987" t="str">
        <f>CONCATENATE(Measures!B1979&amp;" - "&amp;Measures!D1979)</f>
        <v xml:space="preserve"> - </v>
      </c>
    </row>
    <row r="1988" spans="16:17" x14ac:dyDescent="0.35">
      <c r="P1988" t="str">
        <f>CONCATENATE(ROW(P1988)-2," - ",Components!B1988)</f>
        <v xml:space="preserve">1986 - </v>
      </c>
      <c r="Q1988" t="str">
        <f>CONCATENATE(Measures!B1980&amp;" - "&amp;Measures!D1980)</f>
        <v xml:space="preserve"> - </v>
      </c>
    </row>
    <row r="1989" spans="16:17" x14ac:dyDescent="0.35">
      <c r="P1989" t="str">
        <f>CONCATENATE(ROW(P1989)-2," - ",Components!B1989)</f>
        <v xml:space="preserve">1987 - </v>
      </c>
      <c r="Q1989" t="str">
        <f>CONCATENATE(Measures!B1981&amp;" - "&amp;Measures!D1981)</f>
        <v xml:space="preserve"> - </v>
      </c>
    </row>
    <row r="1990" spans="16:17" x14ac:dyDescent="0.35">
      <c r="P1990" t="str">
        <f>CONCATENATE(ROW(P1990)-2," - ",Components!B1990)</f>
        <v xml:space="preserve">1988 - </v>
      </c>
      <c r="Q1990" t="str">
        <f>CONCATENATE(Measures!B1982&amp;" - "&amp;Measures!D1982)</f>
        <v xml:space="preserve"> - </v>
      </c>
    </row>
    <row r="1991" spans="16:17" x14ac:dyDescent="0.35">
      <c r="P1991" t="str">
        <f>CONCATENATE(ROW(P1991)-2," - ",Components!B1991)</f>
        <v xml:space="preserve">1989 - </v>
      </c>
      <c r="Q1991" t="str">
        <f>CONCATENATE(Measures!B1983&amp;" - "&amp;Measures!D1983)</f>
        <v xml:space="preserve"> - </v>
      </c>
    </row>
    <row r="1992" spans="16:17" x14ac:dyDescent="0.35">
      <c r="P1992" t="str">
        <f>CONCATENATE(ROW(P1992)-2," - ",Components!B1992)</f>
        <v xml:space="preserve">1990 - </v>
      </c>
      <c r="Q1992" t="str">
        <f>CONCATENATE(Measures!B1984&amp;" - "&amp;Measures!D1984)</f>
        <v xml:space="preserve"> - </v>
      </c>
    </row>
    <row r="1993" spans="16:17" x14ac:dyDescent="0.35">
      <c r="P1993" t="str">
        <f>CONCATENATE(ROW(P1993)-2," - ",Components!B1993)</f>
        <v xml:space="preserve">1991 - </v>
      </c>
      <c r="Q1993" t="str">
        <f>CONCATENATE(Measures!B1985&amp;" - "&amp;Measures!D1985)</f>
        <v xml:space="preserve"> - </v>
      </c>
    </row>
    <row r="1994" spans="16:17" x14ac:dyDescent="0.35">
      <c r="P1994" t="str">
        <f>CONCATENATE(ROW(P1994)-2," - ",Components!B1994)</f>
        <v xml:space="preserve">1992 - </v>
      </c>
      <c r="Q1994" t="str">
        <f>CONCATENATE(Measures!B1986&amp;" - "&amp;Measures!D1986)</f>
        <v xml:space="preserve"> - </v>
      </c>
    </row>
    <row r="1995" spans="16:17" x14ac:dyDescent="0.35">
      <c r="P1995" t="str">
        <f>CONCATENATE(ROW(P1995)-2," - ",Components!B1995)</f>
        <v xml:space="preserve">1993 - </v>
      </c>
      <c r="Q1995" t="str">
        <f>CONCATENATE(Measures!B1987&amp;" - "&amp;Measures!D1987)</f>
        <v xml:space="preserve"> - </v>
      </c>
    </row>
    <row r="1996" spans="16:17" x14ac:dyDescent="0.35">
      <c r="P1996" t="str">
        <f>CONCATENATE(ROW(P1996)-2," - ",Components!B1996)</f>
        <v xml:space="preserve">1994 - </v>
      </c>
      <c r="Q1996" t="str">
        <f>CONCATENATE(Measures!B1988&amp;" - "&amp;Measures!D1988)</f>
        <v xml:space="preserve"> - </v>
      </c>
    </row>
    <row r="1997" spans="16:17" x14ac:dyDescent="0.35">
      <c r="P1997" t="str">
        <f>CONCATENATE(ROW(P1997)-2," - ",Components!B1997)</f>
        <v xml:space="preserve">1995 - </v>
      </c>
      <c r="Q1997" t="str">
        <f>CONCATENATE(Measures!B1989&amp;" - "&amp;Measures!D1989)</f>
        <v xml:space="preserve"> - </v>
      </c>
    </row>
    <row r="1998" spans="16:17" x14ac:dyDescent="0.35">
      <c r="P1998" t="str">
        <f>CONCATENATE(ROW(P1998)-2," - ",Components!B1998)</f>
        <v xml:space="preserve">1996 - </v>
      </c>
      <c r="Q1998" t="str">
        <f>CONCATENATE(Measures!B1990&amp;" - "&amp;Measures!D1990)</f>
        <v xml:space="preserve"> - </v>
      </c>
    </row>
    <row r="1999" spans="16:17" x14ac:dyDescent="0.35">
      <c r="P1999" t="str">
        <f>CONCATENATE(ROW(P1999)-2," - ",Components!B1999)</f>
        <v xml:space="preserve">1997 - </v>
      </c>
      <c r="Q1999" t="str">
        <f>CONCATENATE(Measures!B1991&amp;" - "&amp;Measures!D1991)</f>
        <v xml:space="preserve"> - </v>
      </c>
    </row>
    <row r="2000" spans="16:17" x14ac:dyDescent="0.35">
      <c r="P2000" t="str">
        <f>CONCATENATE(ROW(P2000)-2," - ",Components!B2000)</f>
        <v xml:space="preserve">1998 - </v>
      </c>
      <c r="Q2000" t="str">
        <f>CONCATENATE(Measures!B1992&amp;" - "&amp;Measures!D1992)</f>
        <v xml:space="preserve"> - </v>
      </c>
    </row>
    <row r="2001" spans="16:17" x14ac:dyDescent="0.35">
      <c r="P2001" t="str">
        <f>CONCATENATE(ROW(P2001)-2," - ",Components!B2001)</f>
        <v xml:space="preserve">1999 - </v>
      </c>
      <c r="Q2001" t="str">
        <f>CONCATENATE(Measures!B1993&amp;" - "&amp;Measures!D1993)</f>
        <v xml:space="preserve"> - </v>
      </c>
    </row>
  </sheetData>
  <customSheetViews>
    <customSheetView guid="{DF4DF86E-F87E-4853-B44F-4F4D647D71FF}" state="hidden">
      <selection activeCell="E53" sqref="E53"/>
      <pageMargins left="0.7" right="0.7" top="0.75" bottom="0.75" header="0.3" footer="0.3"/>
      <pageSetup paperSize="0" orientation="portrait" horizontalDpi="0" verticalDpi="0" copies="0"/>
    </customSheetView>
    <customSheetView guid="{587CB59E-8194-466A-825B-36D9E2C9E12C}" state="hidden">
      <selection activeCell="E53" sqref="E53"/>
      <pageMargins left="0.7" right="0.7" top="0.75" bottom="0.75" header="0.3" footer="0.3"/>
      <pageSetup paperSize="0" orientation="portrait" horizontalDpi="0" verticalDpi="0" copies="0"/>
    </customSheetView>
    <customSheetView guid="{BA2EDF17-FDDF-46B2-A4BE-72FB311EBCAF}" state="hidden">
      <selection activeCell="E53" sqref="E53"/>
      <pageMargins left="0.7" right="0.7" top="0.75" bottom="0.75" header="0.3" footer="0.3"/>
      <pageSetup paperSize="0" orientation="portrait" horizontalDpi="0" verticalDpi="0" copies="0"/>
    </customSheetView>
    <customSheetView guid="{317D3D83-AACA-40F7-8006-3175597A202A}" state="hidden">
      <selection activeCell="E53" sqref="E53"/>
      <pageMargins left="0.7" right="0.7" top="0.75" bottom="0.75" header="0.3" footer="0.3"/>
      <pageSetup paperSize="0" orientation="portrait" horizontalDpi="0" verticalDpi="0" copies="0"/>
    </customSheetView>
  </customSheetViews>
  <pageMargins left="0.7" right="0.7" top="0.75" bottom="0.75" header="0.3" footer="0.3"/>
  <pageSetup paperSize="0" orientation="portrait" horizontalDpi="0" verticalDpi="0" copie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4" tint="0.59999389629810485"/>
  </sheetPr>
  <dimension ref="A1:N18"/>
  <sheetViews>
    <sheetView showGridLines="0" zoomScaleNormal="100" workbookViewId="0">
      <selection sqref="A1:M1"/>
    </sheetView>
  </sheetViews>
  <sheetFormatPr defaultColWidth="8.7265625" defaultRowHeight="14.5" x14ac:dyDescent="0.35"/>
  <cols>
    <col min="1" max="1" width="92.7265625" style="21" customWidth="1"/>
    <col min="2" max="4" width="8.7265625" style="21" customWidth="1"/>
    <col min="5" max="5" width="18.7265625" style="22" customWidth="1"/>
    <col min="6" max="12" width="8.7265625" style="21" customWidth="1"/>
    <col min="13" max="13" width="21.453125" style="21" customWidth="1"/>
    <col min="14" max="14" width="95.26953125" style="21" customWidth="1"/>
    <col min="15" max="16384" width="8.7265625" style="21"/>
  </cols>
  <sheetData>
    <row r="1" spans="1:14" customFormat="1" ht="33" customHeight="1" x14ac:dyDescent="0.35">
      <c r="A1" s="310" t="s">
        <v>442</v>
      </c>
      <c r="B1" s="256"/>
      <c r="C1" s="256"/>
      <c r="D1" s="256"/>
      <c r="E1" s="256"/>
      <c r="F1" s="256"/>
      <c r="G1" s="256"/>
      <c r="H1" s="303"/>
      <c r="I1" s="303"/>
      <c r="J1" s="303"/>
      <c r="K1" s="303"/>
      <c r="L1" s="303"/>
      <c r="M1" s="303"/>
    </row>
    <row r="2" spans="1:14" ht="33" customHeight="1" x14ac:dyDescent="0.35">
      <c r="A2" s="314" t="s">
        <v>445</v>
      </c>
      <c r="B2" s="314"/>
      <c r="C2" s="314"/>
      <c r="D2" s="314"/>
      <c r="E2" s="314"/>
      <c r="F2" s="314"/>
      <c r="G2" s="314"/>
      <c r="H2" s="314"/>
      <c r="I2" s="314"/>
      <c r="J2" s="314"/>
      <c r="K2" s="314"/>
      <c r="L2" s="314"/>
      <c r="M2" s="314"/>
      <c r="N2" s="23"/>
    </row>
    <row r="3" spans="1:14" ht="30" x14ac:dyDescent="0.35">
      <c r="A3" s="56"/>
      <c r="B3" s="24">
        <v>2017</v>
      </c>
      <c r="C3" s="24">
        <v>2018</v>
      </c>
      <c r="D3" s="24">
        <v>2019</v>
      </c>
      <c r="E3" s="25" t="s">
        <v>54</v>
      </c>
      <c r="F3" s="24">
        <v>2020</v>
      </c>
      <c r="G3" s="24">
        <v>2021</v>
      </c>
      <c r="H3" s="24">
        <v>2022</v>
      </c>
      <c r="I3" s="24">
        <v>2023</v>
      </c>
      <c r="J3" s="24">
        <v>2024</v>
      </c>
      <c r="K3" s="24">
        <v>2025</v>
      </c>
      <c r="L3" s="26">
        <v>2026</v>
      </c>
      <c r="M3" s="29" t="s">
        <v>168</v>
      </c>
      <c r="N3" s="23"/>
    </row>
    <row r="4" spans="1:14" ht="22.15" customHeight="1" x14ac:dyDescent="0.35">
      <c r="A4" s="57" t="s">
        <v>55</v>
      </c>
      <c r="B4" s="31">
        <f>+IF('T4a Investment baseline Input'!B7&gt;0,'T4a Investment baseline Input'!B7,0)</f>
        <v>0</v>
      </c>
      <c r="C4" s="31">
        <f>+IF('T4a Investment baseline Input'!C7&gt;0,'T4a Investment baseline Input'!C7,0)</f>
        <v>0</v>
      </c>
      <c r="D4" s="31">
        <f>+IF('T4a Investment baseline Input'!D7&gt;0,'T4a Investment baseline Input'!D7,0)</f>
        <v>0</v>
      </c>
      <c r="E4" s="69">
        <f>AVERAGE(B4:D4)</f>
        <v>0</v>
      </c>
      <c r="F4" s="31">
        <f>+IF('T4a Investment baseline Input'!E7&gt;0,'T4a Investment baseline Input'!E7,0)</f>
        <v>0</v>
      </c>
      <c r="G4" s="31">
        <f>+IF('T4a Investment baseline Input'!F7&gt;0,'T4a Investment baseline Input'!F7,0)</f>
        <v>0</v>
      </c>
      <c r="H4" s="31">
        <f>+IF('T4a Investment baseline Input'!G7&gt;0,'T4a Investment baseline Input'!G7,0)</f>
        <v>0</v>
      </c>
      <c r="I4" s="31">
        <f>+IF('T4a Investment baseline Input'!H7&gt;0,'T4a Investment baseline Input'!H7,0)</f>
        <v>0</v>
      </c>
      <c r="J4" s="31">
        <f>+IF('T4a Investment baseline Input'!I7&gt;0,'T4a Investment baseline Input'!I7,0)</f>
        <v>0</v>
      </c>
      <c r="K4" s="31">
        <f>+IF('T4a Investment baseline Input'!J7&gt;0,'T4a Investment baseline Input'!J7,0)</f>
        <v>0</v>
      </c>
      <c r="L4" s="31">
        <f>+IF('T4a Investment baseline Input'!K7&gt;0,'T4a Investment baseline Input'!K7,0)</f>
        <v>0</v>
      </c>
      <c r="M4" s="58">
        <f>+AVERAGE(F4:L4)</f>
        <v>0</v>
      </c>
      <c r="N4" s="23"/>
    </row>
    <row r="5" spans="1:14" ht="22.15" customHeight="1" x14ac:dyDescent="0.35">
      <c r="A5" s="57" t="s">
        <v>56</v>
      </c>
      <c r="B5" s="31">
        <f>+IF('T4a Investment baseline Input'!B16&gt;0,'T4a Investment baseline Input'!B16,0)</f>
        <v>0</v>
      </c>
      <c r="C5" s="31">
        <f>+IF('T4a Investment baseline Input'!C16&gt;0,'T4a Investment baseline Input'!C16,0)</f>
        <v>0</v>
      </c>
      <c r="D5" s="31">
        <f>+IF('T4a Investment baseline Input'!D16&gt;0,'T4a Investment baseline Input'!D16,0)</f>
        <v>0</v>
      </c>
      <c r="E5" s="69">
        <f t="shared" ref="E5:E14" si="0">AVERAGE(B5:D5)</f>
        <v>0</v>
      </c>
      <c r="F5" s="31">
        <f>+IF('T4a Investment baseline Input'!E16&gt;0,'T4a Investment baseline Input'!E16,0)</f>
        <v>0</v>
      </c>
      <c r="G5" s="31">
        <f>+IF('T4a Investment baseline Input'!F16&gt;0,'T4a Investment baseline Input'!F16,0)</f>
        <v>0</v>
      </c>
      <c r="H5" s="31">
        <f>+IF('T4a Investment baseline Input'!G16&gt;0,'T4a Investment baseline Input'!G16,0)</f>
        <v>0</v>
      </c>
      <c r="I5" s="31">
        <f>+IF('T4a Investment baseline Input'!H16&gt;0,'T4a Investment baseline Input'!H16,0)</f>
        <v>0</v>
      </c>
      <c r="J5" s="31">
        <f>+IF('T4a Investment baseline Input'!I16&gt;0,'T4a Investment baseline Input'!I16,0)</f>
        <v>0</v>
      </c>
      <c r="K5" s="31">
        <f>+IF('T4a Investment baseline Input'!J16&gt;0,'T4a Investment baseline Input'!J16,0)</f>
        <v>0</v>
      </c>
      <c r="L5" s="31">
        <f>+IF('T4a Investment baseline Input'!K16&gt;0,'T4a Investment baseline Input'!K16,0)</f>
        <v>0</v>
      </c>
      <c r="M5" s="58">
        <f t="shared" ref="M5:M13" si="1">+AVERAGE(F5:L5)</f>
        <v>0</v>
      </c>
      <c r="N5" s="23"/>
    </row>
    <row r="6" spans="1:14" ht="22.15" customHeight="1" x14ac:dyDescent="0.35">
      <c r="A6" s="57" t="s">
        <v>57</v>
      </c>
      <c r="B6" s="31">
        <f>+IF('T4a Investment baseline Input'!B22&gt;0,'T4a Investment baseline Input'!B22,0)</f>
        <v>0</v>
      </c>
      <c r="C6" s="31">
        <f>+IF('T4a Investment baseline Input'!C22&gt;0,'T4a Investment baseline Input'!C22,0)</f>
        <v>0</v>
      </c>
      <c r="D6" s="31">
        <f>+IF('T4a Investment baseline Input'!D22&gt;0,'T4a Investment baseline Input'!D22,0)</f>
        <v>0</v>
      </c>
      <c r="E6" s="69">
        <f t="shared" si="0"/>
        <v>0</v>
      </c>
      <c r="F6" s="31">
        <f>+IF('T4a Investment baseline Input'!E22&gt;0,'T4a Investment baseline Input'!E22,0)</f>
        <v>0</v>
      </c>
      <c r="G6" s="31">
        <f>+IF('T4a Investment baseline Input'!F22&gt;0,'T4a Investment baseline Input'!F22,0)</f>
        <v>0</v>
      </c>
      <c r="H6" s="31">
        <f>+IF('T4a Investment baseline Input'!G22&gt;0,'T4a Investment baseline Input'!G22,0)</f>
        <v>0</v>
      </c>
      <c r="I6" s="31">
        <f>+IF('T4a Investment baseline Input'!H22&gt;0,'T4a Investment baseline Input'!H22,0)</f>
        <v>0</v>
      </c>
      <c r="J6" s="31">
        <f>+IF('T4a Investment baseline Input'!I22&gt;0,'T4a Investment baseline Input'!I22,0)</f>
        <v>0</v>
      </c>
      <c r="K6" s="31">
        <f>+IF('T4a Investment baseline Input'!J22&gt;0,'T4a Investment baseline Input'!J22,0)</f>
        <v>0</v>
      </c>
      <c r="L6" s="31">
        <f>+IF('T4a Investment baseline Input'!K22&gt;0,'T4a Investment baseline Input'!K22,0)</f>
        <v>0</v>
      </c>
      <c r="M6" s="58">
        <f t="shared" si="1"/>
        <v>0</v>
      </c>
      <c r="N6" s="23"/>
    </row>
    <row r="7" spans="1:14" ht="22.15" customHeight="1" x14ac:dyDescent="0.35">
      <c r="A7" s="57" t="s">
        <v>58</v>
      </c>
      <c r="B7" s="31">
        <f>+IF('T4a Investment baseline Input'!B29&gt;0,'T4a Investment baseline Input'!B29,0)</f>
        <v>0</v>
      </c>
      <c r="C7" s="31">
        <f>+IF('T4a Investment baseline Input'!C29&gt;0,'T4a Investment baseline Input'!C29,0)</f>
        <v>0</v>
      </c>
      <c r="D7" s="31">
        <f>+IF('T4a Investment baseline Input'!D29&gt;0,'T4a Investment baseline Input'!D29,0)</f>
        <v>0</v>
      </c>
      <c r="E7" s="69">
        <f t="shared" si="0"/>
        <v>0</v>
      </c>
      <c r="F7" s="31">
        <f>+IF('T4a Investment baseline Input'!E29&gt;0,'T4a Investment baseline Input'!E29,0)</f>
        <v>0</v>
      </c>
      <c r="G7" s="31">
        <f>+IF('T4a Investment baseline Input'!F29&gt;0,'T4a Investment baseline Input'!F29,0)</f>
        <v>0</v>
      </c>
      <c r="H7" s="31">
        <f>+IF('T4a Investment baseline Input'!G29&gt;0,'T4a Investment baseline Input'!G29,0)</f>
        <v>0</v>
      </c>
      <c r="I7" s="31">
        <f>+IF('T4a Investment baseline Input'!H29&gt;0,'T4a Investment baseline Input'!H29,0)</f>
        <v>0</v>
      </c>
      <c r="J7" s="31">
        <f>+IF('T4a Investment baseline Input'!I29&gt;0,'T4a Investment baseline Input'!I29,0)</f>
        <v>0</v>
      </c>
      <c r="K7" s="31">
        <f>+IF('T4a Investment baseline Input'!J29&gt;0,'T4a Investment baseline Input'!J29,0)</f>
        <v>0</v>
      </c>
      <c r="L7" s="31">
        <f>+IF('T4a Investment baseline Input'!K29&gt;0,'T4a Investment baseline Input'!K29,0)</f>
        <v>0</v>
      </c>
      <c r="M7" s="58">
        <f t="shared" si="1"/>
        <v>0</v>
      </c>
      <c r="N7" s="23"/>
    </row>
    <row r="8" spans="1:14" ht="22.15" customHeight="1" x14ac:dyDescent="0.35">
      <c r="A8" s="57" t="s">
        <v>59</v>
      </c>
      <c r="B8" s="31">
        <f>+IF('T4a Investment baseline Input'!B39&gt;0,'T4a Investment baseline Input'!B39,0)</f>
        <v>0</v>
      </c>
      <c r="C8" s="31">
        <f>+IF('T4a Investment baseline Input'!C39&gt;0,'T4a Investment baseline Input'!C39,0)</f>
        <v>0</v>
      </c>
      <c r="D8" s="31">
        <f>+IF('T4a Investment baseline Input'!D39&gt;0,'T4a Investment baseline Input'!D39,0)</f>
        <v>0</v>
      </c>
      <c r="E8" s="69">
        <f t="shared" si="0"/>
        <v>0</v>
      </c>
      <c r="F8" s="31">
        <f>+IF('T4a Investment baseline Input'!E39&gt;0,'T4a Investment baseline Input'!E39,0)</f>
        <v>0</v>
      </c>
      <c r="G8" s="31">
        <f>+IF('T4a Investment baseline Input'!F39&gt;0,'T4a Investment baseline Input'!F39,0)</f>
        <v>0</v>
      </c>
      <c r="H8" s="31">
        <f>+IF('T4a Investment baseline Input'!G39&gt;0,'T4a Investment baseline Input'!G39,0)</f>
        <v>0</v>
      </c>
      <c r="I8" s="31">
        <f>+IF('T4a Investment baseline Input'!H39&gt;0,'T4a Investment baseline Input'!H39,0)</f>
        <v>0</v>
      </c>
      <c r="J8" s="31">
        <f>+IF('T4a Investment baseline Input'!I39&gt;0,'T4a Investment baseline Input'!I39,0)</f>
        <v>0</v>
      </c>
      <c r="K8" s="31">
        <f>+IF('T4a Investment baseline Input'!J39&gt;0,'T4a Investment baseline Input'!J39,0)</f>
        <v>0</v>
      </c>
      <c r="L8" s="31">
        <f>+IF('T4a Investment baseline Input'!K39&gt;0,'T4a Investment baseline Input'!K39,0)</f>
        <v>0</v>
      </c>
      <c r="M8" s="58">
        <f t="shared" si="1"/>
        <v>0</v>
      </c>
      <c r="N8" s="23"/>
    </row>
    <row r="9" spans="1:14" ht="22.15" customHeight="1" x14ac:dyDescent="0.35">
      <c r="A9" s="57" t="s">
        <v>60</v>
      </c>
      <c r="B9" s="31">
        <f>+IF('T4a Investment baseline Input'!B46&gt;0,'T4a Investment baseline Input'!B46,0)</f>
        <v>0</v>
      </c>
      <c r="C9" s="31">
        <f>+IF('T4a Investment baseline Input'!C46&gt;0,'T4a Investment baseline Input'!C46,0)</f>
        <v>0</v>
      </c>
      <c r="D9" s="31">
        <f>+IF('T4a Investment baseline Input'!D46&gt;0,'T4a Investment baseline Input'!D46,0)</f>
        <v>0</v>
      </c>
      <c r="E9" s="69">
        <f t="shared" si="0"/>
        <v>0</v>
      </c>
      <c r="F9" s="31">
        <f>+IF('T4a Investment baseline Input'!E46&gt;0,'T4a Investment baseline Input'!E46,0)</f>
        <v>0</v>
      </c>
      <c r="G9" s="31">
        <f>+IF('T4a Investment baseline Input'!F46&gt;0,'T4a Investment baseline Input'!F46,0)</f>
        <v>0</v>
      </c>
      <c r="H9" s="31">
        <f>+IF('T4a Investment baseline Input'!G46&gt;0,'T4a Investment baseline Input'!G46,0)</f>
        <v>0</v>
      </c>
      <c r="I9" s="31">
        <f>+IF('T4a Investment baseline Input'!H46&gt;0,'T4a Investment baseline Input'!H46,0)</f>
        <v>0</v>
      </c>
      <c r="J9" s="31">
        <f>+IF('T4a Investment baseline Input'!I46&gt;0,'T4a Investment baseline Input'!I46,0)</f>
        <v>0</v>
      </c>
      <c r="K9" s="31">
        <f>+IF('T4a Investment baseline Input'!J46&gt;0,'T4a Investment baseline Input'!J46,0)</f>
        <v>0</v>
      </c>
      <c r="L9" s="31">
        <f>+IF('T4a Investment baseline Input'!K46&gt;0,'T4a Investment baseline Input'!K46,0)</f>
        <v>0</v>
      </c>
      <c r="M9" s="58">
        <f t="shared" si="1"/>
        <v>0</v>
      </c>
      <c r="N9" s="23"/>
    </row>
    <row r="10" spans="1:14" ht="22.15" customHeight="1" x14ac:dyDescent="0.35">
      <c r="A10" s="57" t="s">
        <v>61</v>
      </c>
      <c r="B10" s="31">
        <f>+IF('T4a Investment baseline Input'!B53&gt;0,'T4a Investment baseline Input'!B53,0)</f>
        <v>0</v>
      </c>
      <c r="C10" s="31">
        <f>+IF('T4a Investment baseline Input'!C53&gt;0,'T4a Investment baseline Input'!C53,0)</f>
        <v>0</v>
      </c>
      <c r="D10" s="31">
        <f>+IF('T4a Investment baseline Input'!D53&gt;0,'T4a Investment baseline Input'!D53,0)</f>
        <v>0</v>
      </c>
      <c r="E10" s="69">
        <f t="shared" si="0"/>
        <v>0</v>
      </c>
      <c r="F10" s="31">
        <f>+IF('T4a Investment baseline Input'!E53&gt;0,'T4a Investment baseline Input'!E53,0)</f>
        <v>0</v>
      </c>
      <c r="G10" s="31">
        <f>+IF('T4a Investment baseline Input'!F53&gt;0,'T4a Investment baseline Input'!F53,0)</f>
        <v>0</v>
      </c>
      <c r="H10" s="31">
        <f>+IF('T4a Investment baseline Input'!G53&gt;0,'T4a Investment baseline Input'!G53,0)</f>
        <v>0</v>
      </c>
      <c r="I10" s="31">
        <f>+IF('T4a Investment baseline Input'!H53&gt;0,'T4a Investment baseline Input'!H53,0)</f>
        <v>0</v>
      </c>
      <c r="J10" s="31">
        <f>+IF('T4a Investment baseline Input'!I53&gt;0,'T4a Investment baseline Input'!I53,0)</f>
        <v>0</v>
      </c>
      <c r="K10" s="31">
        <f>+IF('T4a Investment baseline Input'!J53&gt;0,'T4a Investment baseline Input'!J53,0)</f>
        <v>0</v>
      </c>
      <c r="L10" s="31">
        <f>+IF('T4a Investment baseline Input'!K53&gt;0,'T4a Investment baseline Input'!K53,0)</f>
        <v>0</v>
      </c>
      <c r="M10" s="58">
        <f t="shared" si="1"/>
        <v>0</v>
      </c>
      <c r="N10" s="23"/>
    </row>
    <row r="11" spans="1:14" ht="22.15" customHeight="1" x14ac:dyDescent="0.35">
      <c r="A11" s="57" t="s">
        <v>62</v>
      </c>
      <c r="B11" s="31">
        <f>+IF('T4a Investment baseline Input'!B60&gt;0,'T4a Investment baseline Input'!B60,0)</f>
        <v>0</v>
      </c>
      <c r="C11" s="31">
        <f>+IF('T4a Investment baseline Input'!C60&gt;0,'T4a Investment baseline Input'!C60,0)</f>
        <v>0</v>
      </c>
      <c r="D11" s="31">
        <f>+IF('T4a Investment baseline Input'!D60&gt;0,'T4a Investment baseline Input'!D60,0)</f>
        <v>0</v>
      </c>
      <c r="E11" s="69">
        <f t="shared" si="0"/>
        <v>0</v>
      </c>
      <c r="F11" s="31">
        <f>+IF('T4a Investment baseline Input'!E60&gt;0,'T4a Investment baseline Input'!E60,0)</f>
        <v>0</v>
      </c>
      <c r="G11" s="31">
        <f>+IF('T4a Investment baseline Input'!F60&gt;0,'T4a Investment baseline Input'!F60,0)</f>
        <v>0</v>
      </c>
      <c r="H11" s="31">
        <f>+IF('T4a Investment baseline Input'!G60&gt;0,'T4a Investment baseline Input'!G60,0)</f>
        <v>0</v>
      </c>
      <c r="I11" s="31">
        <f>+IF('T4a Investment baseline Input'!H60&gt;0,'T4a Investment baseline Input'!H60,0)</f>
        <v>0</v>
      </c>
      <c r="J11" s="31">
        <f>+IF('T4a Investment baseline Input'!I60&gt;0,'T4a Investment baseline Input'!I60,0)</f>
        <v>0</v>
      </c>
      <c r="K11" s="31">
        <f>+IF('T4a Investment baseline Input'!J60&gt;0,'T4a Investment baseline Input'!J60,0)</f>
        <v>0</v>
      </c>
      <c r="L11" s="31">
        <f>+IF('T4a Investment baseline Input'!K60&gt;0,'T4a Investment baseline Input'!K60,0)</f>
        <v>0</v>
      </c>
      <c r="M11" s="58">
        <f t="shared" si="1"/>
        <v>0</v>
      </c>
      <c r="N11" s="23"/>
    </row>
    <row r="12" spans="1:14" ht="22.15" customHeight="1" x14ac:dyDescent="0.35">
      <c r="A12" s="57" t="s">
        <v>63</v>
      </c>
      <c r="B12" s="31">
        <f>+IF('T4a Investment baseline Input'!B67&gt;0,'T4a Investment baseline Input'!B67,0)</f>
        <v>0</v>
      </c>
      <c r="C12" s="31">
        <f>+IF('T4a Investment baseline Input'!C67&gt;0,'T4a Investment baseline Input'!C67,0)</f>
        <v>0</v>
      </c>
      <c r="D12" s="31">
        <f>+IF('T4a Investment baseline Input'!D67&gt;0,'T4a Investment baseline Input'!D67,0)</f>
        <v>0</v>
      </c>
      <c r="E12" s="69">
        <f t="shared" si="0"/>
        <v>0</v>
      </c>
      <c r="F12" s="31">
        <f>+IF('T4a Investment baseline Input'!E67&gt;0,'T4a Investment baseline Input'!E67,0)</f>
        <v>0</v>
      </c>
      <c r="G12" s="31">
        <f>+IF('T4a Investment baseline Input'!F67&gt;0,'T4a Investment baseline Input'!F67,0)</f>
        <v>0</v>
      </c>
      <c r="H12" s="31">
        <f>+IF('T4a Investment baseline Input'!G67&gt;0,'T4a Investment baseline Input'!G67,0)</f>
        <v>0</v>
      </c>
      <c r="I12" s="31">
        <f>+IF('T4a Investment baseline Input'!H67&gt;0,'T4a Investment baseline Input'!H67,0)</f>
        <v>0</v>
      </c>
      <c r="J12" s="31">
        <f>+IF('T4a Investment baseline Input'!I67&gt;0,'T4a Investment baseline Input'!I67,0)</f>
        <v>0</v>
      </c>
      <c r="K12" s="31">
        <f>+IF('T4a Investment baseline Input'!J67&gt;0,'T4a Investment baseline Input'!J67,0)</f>
        <v>0</v>
      </c>
      <c r="L12" s="31">
        <f>+IF('T4a Investment baseline Input'!K67&gt;0,'T4a Investment baseline Input'!K67,0)</f>
        <v>0</v>
      </c>
      <c r="M12" s="58">
        <f t="shared" si="1"/>
        <v>0</v>
      </c>
      <c r="N12" s="23"/>
    </row>
    <row r="13" spans="1:14" ht="22.15" customHeight="1" x14ac:dyDescent="0.35">
      <c r="A13" s="59" t="s">
        <v>64</v>
      </c>
      <c r="B13" s="60">
        <f>+IF('T4a Investment baseline Input'!B76&gt;0,'T4a Investment baseline Input'!B76,0)</f>
        <v>0</v>
      </c>
      <c r="C13" s="60">
        <f>+IF('T4a Investment baseline Input'!C76&gt;0,'T4a Investment baseline Input'!C76,0)</f>
        <v>0</v>
      </c>
      <c r="D13" s="60">
        <f>+IF('T4a Investment baseline Input'!D76&gt;0,'T4a Investment baseline Input'!D76,0)</f>
        <v>0</v>
      </c>
      <c r="E13" s="70">
        <f t="shared" si="0"/>
        <v>0</v>
      </c>
      <c r="F13" s="60">
        <f>+IF('T4a Investment baseline Input'!E76&gt;0,'T4a Investment baseline Input'!E76,0)</f>
        <v>0</v>
      </c>
      <c r="G13" s="60">
        <f>+IF('T4a Investment baseline Input'!F76&gt;0,'T4a Investment baseline Input'!F76,0)</f>
        <v>0</v>
      </c>
      <c r="H13" s="60">
        <f>+IF('T4a Investment baseline Input'!G76&gt;0,'T4a Investment baseline Input'!G76,0)</f>
        <v>0</v>
      </c>
      <c r="I13" s="60">
        <f>+IF('T4a Investment baseline Input'!H76&gt;0,'T4a Investment baseline Input'!H76,0)</f>
        <v>0</v>
      </c>
      <c r="J13" s="60">
        <f>+IF('T4a Investment baseline Input'!I76&gt;0,'T4a Investment baseline Input'!I76,0)</f>
        <v>0</v>
      </c>
      <c r="K13" s="60">
        <f>+IF('T4a Investment baseline Input'!J76&gt;0,'T4a Investment baseline Input'!J76,0)</f>
        <v>0</v>
      </c>
      <c r="L13" s="60">
        <f>+IF('T4a Investment baseline Input'!K76&gt;0,'T4a Investment baseline Input'!K76,0)</f>
        <v>0</v>
      </c>
      <c r="M13" s="58">
        <f t="shared" si="1"/>
        <v>0</v>
      </c>
      <c r="N13" s="23"/>
    </row>
    <row r="14" spans="1:14" ht="22.15" customHeight="1" x14ac:dyDescent="0.35">
      <c r="A14" s="57" t="s">
        <v>65</v>
      </c>
      <c r="B14" s="62">
        <f>SUM(B4:B13)</f>
        <v>0</v>
      </c>
      <c r="C14" s="62">
        <f t="shared" ref="C14:D14" si="2">SUM(C4:C13)</f>
        <v>0</v>
      </c>
      <c r="D14" s="62">
        <f t="shared" si="2"/>
        <v>0</v>
      </c>
      <c r="E14" s="69">
        <f t="shared" si="0"/>
        <v>0</v>
      </c>
      <c r="F14" s="62">
        <f>SUM(F4:F13)</f>
        <v>0</v>
      </c>
      <c r="G14" s="62">
        <f t="shared" ref="G14:L14" si="3">SUM(G4:G13)</f>
        <v>0</v>
      </c>
      <c r="H14" s="62">
        <f t="shared" si="3"/>
        <v>0</v>
      </c>
      <c r="I14" s="62">
        <f t="shared" si="3"/>
        <v>0</v>
      </c>
      <c r="J14" s="62">
        <f t="shared" si="3"/>
        <v>0</v>
      </c>
      <c r="K14" s="62">
        <f t="shared" si="3"/>
        <v>0</v>
      </c>
      <c r="L14" s="60">
        <f t="shared" si="3"/>
        <v>0</v>
      </c>
      <c r="M14" s="63">
        <f t="shared" ref="M14:M17" si="4">+AVERAGE(G14:L14)</f>
        <v>0</v>
      </c>
      <c r="N14" s="23"/>
    </row>
    <row r="15" spans="1:14" ht="22.15" customHeight="1" x14ac:dyDescent="0.35">
      <c r="A15" s="48" t="s">
        <v>66</v>
      </c>
      <c r="B15" s="36"/>
      <c r="C15" s="36"/>
      <c r="D15" s="36"/>
      <c r="E15" s="64"/>
      <c r="F15" s="32">
        <f>+IF('T4a Investment baseline Input'!E5&gt;0,'T4a Investment baseline Input'!E5,0)</f>
        <v>0</v>
      </c>
      <c r="G15" s="32">
        <f>+IF('T4a Investment baseline Input'!F5&gt;0,'T4a Investment baseline Input'!F5,0)</f>
        <v>0</v>
      </c>
      <c r="H15" s="32">
        <f>+IF('T4a Investment baseline Input'!G5&gt;0,'T4a Investment baseline Input'!G5,0)</f>
        <v>0</v>
      </c>
      <c r="I15" s="32">
        <f>+IF('T4a Investment baseline Input'!H5&gt;0,'T4a Investment baseline Input'!H5,0)</f>
        <v>0</v>
      </c>
      <c r="J15" s="32">
        <f>+IF('T4a Investment baseline Input'!I5&gt;0,'T4a Investment baseline Input'!I5,0)</f>
        <v>0</v>
      </c>
      <c r="K15" s="32">
        <f>+IF('T4a Investment baseline Input'!J5&gt;0,'T4a Investment baseline Input'!J5,0)</f>
        <v>0</v>
      </c>
      <c r="L15" s="32">
        <f>+IF('T4a Investment baseline Input'!K5&gt;0,'T4a Investment baseline Input'!K5,0)</f>
        <v>0</v>
      </c>
      <c r="M15" s="63">
        <f t="shared" si="4"/>
        <v>0</v>
      </c>
      <c r="N15" s="23"/>
    </row>
    <row r="16" spans="1:14" ht="22.15" customHeight="1" x14ac:dyDescent="0.35">
      <c r="A16" s="68" t="s">
        <v>67</v>
      </c>
      <c r="B16" s="65">
        <f t="shared" ref="B16:D16" si="5">B14-B15</f>
        <v>0</v>
      </c>
      <c r="C16" s="65">
        <f t="shared" si="5"/>
        <v>0</v>
      </c>
      <c r="D16" s="65">
        <f t="shared" si="5"/>
        <v>0</v>
      </c>
      <c r="E16" s="66">
        <f>E14-E15</f>
        <v>0</v>
      </c>
      <c r="F16" s="65">
        <f>F14-F15</f>
        <v>0</v>
      </c>
      <c r="G16" s="65">
        <f>G14-G15</f>
        <v>0</v>
      </c>
      <c r="H16" s="65">
        <f t="shared" ref="H16:K16" si="6">H14-H15</f>
        <v>0</v>
      </c>
      <c r="I16" s="65">
        <f t="shared" si="6"/>
        <v>0</v>
      </c>
      <c r="J16" s="65">
        <f t="shared" si="6"/>
        <v>0</v>
      </c>
      <c r="K16" s="65">
        <f t="shared" si="6"/>
        <v>0</v>
      </c>
      <c r="L16" s="65">
        <f>L14-L15</f>
        <v>0</v>
      </c>
      <c r="M16" s="63">
        <f>M14-M15</f>
        <v>0</v>
      </c>
      <c r="N16" s="23"/>
    </row>
    <row r="17" spans="1:14" ht="22.15" customHeight="1" x14ac:dyDescent="0.35">
      <c r="A17" s="48" t="s">
        <v>68</v>
      </c>
      <c r="B17" s="32">
        <f>'T4a Investment baseline Input'!B4</f>
        <v>0</v>
      </c>
      <c r="C17" s="32">
        <f>'T4a Investment baseline Input'!C4</f>
        <v>0</v>
      </c>
      <c r="D17" s="32">
        <f>'T4a Investment baseline Input'!D4</f>
        <v>0</v>
      </c>
      <c r="E17" s="69">
        <f t="shared" ref="E17" si="7">AVERAGE(B17:D17)</f>
        <v>0</v>
      </c>
      <c r="F17" s="32">
        <f>'T4a Investment baseline Input'!E4</f>
        <v>0</v>
      </c>
      <c r="G17" s="32">
        <f>'T4a Investment baseline Input'!F4</f>
        <v>0</v>
      </c>
      <c r="H17" s="32">
        <f>'T4a Investment baseline Input'!G4</f>
        <v>0</v>
      </c>
      <c r="I17" s="32">
        <f>'T4a Investment baseline Input'!H4</f>
        <v>0</v>
      </c>
      <c r="J17" s="32">
        <f>'T4a Investment baseline Input'!I4</f>
        <v>0</v>
      </c>
      <c r="K17" s="32">
        <f>'T4a Investment baseline Input'!J4</f>
        <v>0</v>
      </c>
      <c r="L17" s="32">
        <f>'T4a Investment baseline Input'!K4</f>
        <v>0</v>
      </c>
      <c r="M17" s="61">
        <f t="shared" si="4"/>
        <v>0</v>
      </c>
      <c r="N17" s="23"/>
    </row>
    <row r="18" spans="1:14" ht="22.15" customHeight="1" x14ac:dyDescent="0.35">
      <c r="A18" s="67" t="s">
        <v>69</v>
      </c>
      <c r="B18" s="63" t="str">
        <f>IF(B17&gt;0,B16/B17,"-")</f>
        <v>-</v>
      </c>
      <c r="C18" s="63" t="str">
        <f t="shared" ref="C18:L18" si="8">IF(C17&gt;0,C16/C17,"-")</f>
        <v>-</v>
      </c>
      <c r="D18" s="63" t="str">
        <f t="shared" si="8"/>
        <v>-</v>
      </c>
      <c r="E18" s="66" t="str">
        <f t="shared" si="8"/>
        <v>-</v>
      </c>
      <c r="F18" s="63" t="str">
        <f t="shared" si="8"/>
        <v>-</v>
      </c>
      <c r="G18" s="63" t="str">
        <f t="shared" si="8"/>
        <v>-</v>
      </c>
      <c r="H18" s="63" t="str">
        <f t="shared" si="8"/>
        <v>-</v>
      </c>
      <c r="I18" s="63" t="str">
        <f t="shared" si="8"/>
        <v>-</v>
      </c>
      <c r="J18" s="63" t="str">
        <f t="shared" si="8"/>
        <v>-</v>
      </c>
      <c r="K18" s="63" t="str">
        <f t="shared" si="8"/>
        <v>-</v>
      </c>
      <c r="L18" s="63" t="str">
        <f t="shared" si="8"/>
        <v>-</v>
      </c>
      <c r="M18" s="61" t="str">
        <f>IF(SUM(G18:L18)&gt;0,+AVERAGE(G18:L18),"-")</f>
        <v>-</v>
      </c>
      <c r="N18" s="23"/>
    </row>
  </sheetData>
  <customSheetViews>
    <customSheetView guid="{DF4DF86E-F87E-4853-B44F-4F4D647D71FF}" showGridLines="0">
      <selection activeCell="G13" sqref="G13"/>
      <pageMargins left="0.7" right="0.7" top="0.75" bottom="0.75" header="0.3" footer="0.3"/>
      <pageSetup paperSize="9" orientation="portrait" verticalDpi="0" r:id="rId1"/>
    </customSheetView>
    <customSheetView guid="{587CB59E-8194-466A-825B-36D9E2C9E12C}" showGridLines="0">
      <selection activeCell="G13" sqref="G13"/>
      <pageMargins left="0.7" right="0.7" top="0.75" bottom="0.75" header="0.3" footer="0.3"/>
      <pageSetup paperSize="9" orientation="portrait" verticalDpi="0" r:id="rId2"/>
    </customSheetView>
    <customSheetView guid="{BA2EDF17-FDDF-46B2-A4BE-72FB311EBCAF}" showGridLines="0">
      <selection activeCell="G13" sqref="G13"/>
      <pageMargins left="0.7" right="0.7" top="0.75" bottom="0.75" header="0.3" footer="0.3"/>
      <pageSetup paperSize="9" orientation="portrait" verticalDpi="0" r:id="rId3"/>
    </customSheetView>
    <customSheetView guid="{317D3D83-AACA-40F7-8006-3175597A202A}" showGridLines="0">
      <selection activeCell="A9" sqref="A9"/>
      <pageMargins left="0.7" right="0.7" top="0.75" bottom="0.75" header="0.3" footer="0.3"/>
      <pageSetup paperSize="9" orientation="portrait" verticalDpi="0" r:id="rId4"/>
    </customSheetView>
  </customSheetViews>
  <mergeCells count="2">
    <mergeCell ref="A2:M2"/>
    <mergeCell ref="A1:M1"/>
  </mergeCells>
  <pageMargins left="0.7" right="0.7" top="0.75" bottom="0.75" header="0.3" footer="0.3"/>
  <pageSetup paperSize="9" orientation="portrait" verticalDpi="0"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A50"/>
  <sheetViews>
    <sheetView topLeftCell="A22" zoomScaleNormal="100" workbookViewId="0">
      <selection activeCell="D17" sqref="D17"/>
    </sheetView>
  </sheetViews>
  <sheetFormatPr defaultRowHeight="14.5" x14ac:dyDescent="0.35"/>
  <cols>
    <col min="1" max="1" width="125.54296875" style="100" customWidth="1"/>
  </cols>
  <sheetData>
    <row r="1" spans="1:1" ht="31" x14ac:dyDescent="0.7">
      <c r="A1" s="112" t="s">
        <v>451</v>
      </c>
    </row>
    <row r="2" spans="1:1" ht="18.5" x14ac:dyDescent="0.45">
      <c r="A2" s="110"/>
    </row>
    <row r="3" spans="1:1" ht="29" x14ac:dyDescent="0.35">
      <c r="A3" s="100" t="s">
        <v>473</v>
      </c>
    </row>
    <row r="5" spans="1:1" x14ac:dyDescent="0.35">
      <c r="A5" s="100" t="s">
        <v>452</v>
      </c>
    </row>
    <row r="7" spans="1:1" x14ac:dyDescent="0.35">
      <c r="A7" s="100" t="s">
        <v>456</v>
      </c>
    </row>
    <row r="10" spans="1:1" ht="23.5" x14ac:dyDescent="0.55000000000000004">
      <c r="A10" s="111" t="s">
        <v>454</v>
      </c>
    </row>
    <row r="11" spans="1:1" x14ac:dyDescent="0.35">
      <c r="A11" s="100" t="s">
        <v>458</v>
      </c>
    </row>
    <row r="12" spans="1:1" ht="29" x14ac:dyDescent="0.35">
      <c r="A12" s="100" t="s">
        <v>453</v>
      </c>
    </row>
    <row r="13" spans="1:1" x14ac:dyDescent="0.35">
      <c r="A13" s="100" t="s">
        <v>460</v>
      </c>
    </row>
    <row r="15" spans="1:1" ht="23.5" x14ac:dyDescent="0.55000000000000004">
      <c r="A15" s="111" t="s">
        <v>455</v>
      </c>
    </row>
    <row r="17" spans="1:1" ht="29" x14ac:dyDescent="0.35">
      <c r="A17" s="100" t="s">
        <v>457</v>
      </c>
    </row>
    <row r="18" spans="1:1" ht="29" x14ac:dyDescent="0.35">
      <c r="A18" s="100" t="s">
        <v>464</v>
      </c>
    </row>
    <row r="19" spans="1:1" x14ac:dyDescent="0.35">
      <c r="A19" s="100" t="s">
        <v>474</v>
      </c>
    </row>
    <row r="20" spans="1:1" ht="29" x14ac:dyDescent="0.35">
      <c r="A20" s="100" t="s">
        <v>469</v>
      </c>
    </row>
    <row r="42" spans="1:1" ht="23.5" x14ac:dyDescent="0.55000000000000004">
      <c r="A42" s="111" t="s">
        <v>459</v>
      </c>
    </row>
    <row r="44" spans="1:1" x14ac:dyDescent="0.35">
      <c r="A44" s="100" t="s">
        <v>462</v>
      </c>
    </row>
    <row r="45" spans="1:1" ht="29" x14ac:dyDescent="0.35">
      <c r="A45" s="100" t="s">
        <v>461</v>
      </c>
    </row>
    <row r="46" spans="1:1" x14ac:dyDescent="0.35">
      <c r="A46" s="100" t="s">
        <v>463</v>
      </c>
    </row>
    <row r="48" spans="1:1" ht="29" x14ac:dyDescent="0.35">
      <c r="A48" s="100" t="s">
        <v>465</v>
      </c>
    </row>
    <row r="49" spans="1:1" x14ac:dyDescent="0.35">
      <c r="A49" s="100" t="s">
        <v>468</v>
      </c>
    </row>
    <row r="50" spans="1:1" ht="29" x14ac:dyDescent="0.35">
      <c r="A50" s="100" t="s">
        <v>466</v>
      </c>
    </row>
  </sheetData>
  <pageMargins left="0.7" right="0.7" top="0.75" bottom="0.75" header="0.3" footer="0.3"/>
  <pageSetup orientation="portrait" horizontalDpi="90" verticalDpi="9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5" tint="0.39997558519241921"/>
  </sheetPr>
  <dimension ref="A1:B20"/>
  <sheetViews>
    <sheetView zoomScaleNormal="100" workbookViewId="0">
      <selection activeCell="C30" sqref="C30"/>
    </sheetView>
  </sheetViews>
  <sheetFormatPr defaultColWidth="10.7265625" defaultRowHeight="14.5" x14ac:dyDescent="0.35"/>
  <cols>
    <col min="1" max="1" width="12.7265625" style="5" bestFit="1" customWidth="1"/>
    <col min="2" max="2" width="44.7265625" customWidth="1"/>
  </cols>
  <sheetData>
    <row r="1" spans="1:2" s="2" customFormat="1" ht="33" customHeight="1" x14ac:dyDescent="0.35">
      <c r="A1" s="18" t="s">
        <v>22</v>
      </c>
      <c r="B1" s="18" t="s">
        <v>11</v>
      </c>
    </row>
    <row r="2" spans="1:2" x14ac:dyDescent="0.35">
      <c r="A2" s="10">
        <v>0</v>
      </c>
      <c r="B2" s="9" t="s">
        <v>171</v>
      </c>
    </row>
    <row r="3" spans="1:2" x14ac:dyDescent="0.35">
      <c r="A3" s="10">
        <v>1</v>
      </c>
      <c r="B3" s="113" t="s">
        <v>475</v>
      </c>
    </row>
    <row r="4" spans="1:2" x14ac:dyDescent="0.35">
      <c r="A4" s="10">
        <v>2</v>
      </c>
      <c r="B4" s="113" t="s">
        <v>476</v>
      </c>
    </row>
    <row r="5" spans="1:2" x14ac:dyDescent="0.35">
      <c r="A5" s="10">
        <v>3</v>
      </c>
      <c r="B5" s="113" t="s">
        <v>477</v>
      </c>
    </row>
    <row r="6" spans="1:2" x14ac:dyDescent="0.35">
      <c r="A6" s="10">
        <v>4</v>
      </c>
      <c r="B6" s="9" t="s">
        <v>478</v>
      </c>
    </row>
    <row r="7" spans="1:2" x14ac:dyDescent="0.35">
      <c r="A7" s="10">
        <v>5</v>
      </c>
      <c r="B7" s="9" t="s">
        <v>479</v>
      </c>
    </row>
    <row r="8" spans="1:2" x14ac:dyDescent="0.35">
      <c r="A8" s="10">
        <v>6</v>
      </c>
      <c r="B8" s="9" t="s">
        <v>480</v>
      </c>
    </row>
    <row r="9" spans="1:2" x14ac:dyDescent="0.35">
      <c r="A9" s="10">
        <v>7</v>
      </c>
      <c r="B9" s="9" t="s">
        <v>257</v>
      </c>
    </row>
    <row r="10" spans="1:2" x14ac:dyDescent="0.35">
      <c r="A10" s="10">
        <v>8</v>
      </c>
      <c r="B10" s="9" t="s">
        <v>481</v>
      </c>
    </row>
    <row r="11" spans="1:2" x14ac:dyDescent="0.35">
      <c r="A11" s="10">
        <v>9</v>
      </c>
      <c r="B11" s="9" t="s">
        <v>482</v>
      </c>
    </row>
    <row r="12" spans="1:2" x14ac:dyDescent="0.35">
      <c r="A12" s="10">
        <v>10</v>
      </c>
      <c r="B12" s="9" t="s">
        <v>483</v>
      </c>
    </row>
    <row r="13" spans="1:2" x14ac:dyDescent="0.35">
      <c r="A13" s="10">
        <v>11</v>
      </c>
      <c r="B13" s="9" t="s">
        <v>484</v>
      </c>
    </row>
    <row r="14" spans="1:2" x14ac:dyDescent="0.35">
      <c r="A14" s="10">
        <v>12</v>
      </c>
      <c r="B14" s="9" t="s">
        <v>485</v>
      </c>
    </row>
    <row r="15" spans="1:2" x14ac:dyDescent="0.35">
      <c r="A15" s="10">
        <v>13</v>
      </c>
      <c r="B15" s="9" t="s">
        <v>486</v>
      </c>
    </row>
    <row r="16" spans="1:2" x14ac:dyDescent="0.35">
      <c r="A16" s="10">
        <v>14</v>
      </c>
      <c r="B16" s="9" t="s">
        <v>487</v>
      </c>
    </row>
    <row r="17" spans="1:2" x14ac:dyDescent="0.35">
      <c r="A17" s="10">
        <v>15</v>
      </c>
      <c r="B17" s="9" t="s">
        <v>488</v>
      </c>
    </row>
    <row r="18" spans="1:2" x14ac:dyDescent="0.35">
      <c r="A18" s="10"/>
      <c r="B18" s="9"/>
    </row>
    <row r="19" spans="1:2" x14ac:dyDescent="0.35">
      <c r="A19" s="10"/>
      <c r="B19" s="9"/>
    </row>
    <row r="20" spans="1:2" x14ac:dyDescent="0.35">
      <c r="A20" s="10"/>
      <c r="B20" s="9"/>
    </row>
  </sheetData>
  <customSheetViews>
    <customSheetView guid="{DF4DF86E-F87E-4853-B44F-4F4D647D71FF}">
      <selection activeCell="F7" sqref="F7"/>
      <pageMargins left="0.7" right="0.7" top="0.75" bottom="0.75" header="0.3" footer="0.3"/>
      <pageSetup orientation="portrait" horizontalDpi="90" verticalDpi="90" r:id="rId1"/>
    </customSheetView>
    <customSheetView guid="{587CB59E-8194-466A-825B-36D9E2C9E12C}">
      <selection activeCell="B9" sqref="B9"/>
      <pageMargins left="0.7" right="0.7" top="0.75" bottom="0.75" header="0.3" footer="0.3"/>
      <pageSetup orientation="portrait" horizontalDpi="90" verticalDpi="90" r:id="rId2"/>
    </customSheetView>
    <customSheetView guid="{BA2EDF17-FDDF-46B2-A4BE-72FB311EBCAF}">
      <selection activeCell="E11" sqref="E11"/>
      <pageMargins left="0.7" right="0.7" top="0.75" bottom="0.75" header="0.3" footer="0.3"/>
      <pageSetup orientation="portrait" horizontalDpi="90" verticalDpi="90" r:id="rId3"/>
    </customSheetView>
    <customSheetView guid="{317D3D83-AACA-40F7-8006-3175597A202A}">
      <selection activeCell="D10" sqref="D10"/>
      <pageMargins left="0.7" right="0.7" top="0.75" bottom="0.75" header="0.3" footer="0.3"/>
      <pageSetup orientation="portrait" horizontalDpi="90" verticalDpi="90" r:id="rId4"/>
    </customSheetView>
  </customSheetViews>
  <pageMargins left="0.7" right="0.7" top="0.75" bottom="0.75" header="0.3" footer="0.3"/>
  <pageSetup orientation="portrait" horizontalDpi="90" verticalDpi="90"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5" tint="0.39997558519241921"/>
  </sheetPr>
  <dimension ref="A1:E44"/>
  <sheetViews>
    <sheetView topLeftCell="D1" zoomScaleNormal="100" workbookViewId="0">
      <selection activeCell="D13" sqref="D13"/>
    </sheetView>
  </sheetViews>
  <sheetFormatPr defaultRowHeight="14.5" x14ac:dyDescent="0.35"/>
  <cols>
    <col min="1" max="1" width="16.26953125" style="5" customWidth="1"/>
    <col min="2" max="2" width="31.26953125" style="6" customWidth="1"/>
    <col min="3" max="3" width="21" style="6" bestFit="1" customWidth="1"/>
    <col min="4" max="4" width="182" bestFit="1" customWidth="1"/>
    <col min="5" max="5" width="26.453125" customWidth="1"/>
  </cols>
  <sheetData>
    <row r="1" spans="1:5" ht="14.65" customHeight="1" x14ac:dyDescent="0.35">
      <c r="A1" s="228" t="s">
        <v>22</v>
      </c>
      <c r="B1" s="228" t="s">
        <v>10</v>
      </c>
      <c r="C1" s="228" t="s">
        <v>17</v>
      </c>
      <c r="D1" s="228" t="s">
        <v>174</v>
      </c>
      <c r="E1" s="228" t="s">
        <v>447</v>
      </c>
    </row>
    <row r="2" spans="1:5" ht="62.15" customHeight="1" x14ac:dyDescent="0.35">
      <c r="A2" s="228"/>
      <c r="B2" s="228"/>
      <c r="C2" s="228"/>
      <c r="D2" s="228"/>
      <c r="E2" s="228"/>
    </row>
    <row r="3" spans="1:5" x14ac:dyDescent="0.35">
      <c r="A3" s="13">
        <v>0</v>
      </c>
      <c r="B3" s="9" t="s">
        <v>173</v>
      </c>
      <c r="C3" s="9"/>
      <c r="D3" s="9" t="s">
        <v>172</v>
      </c>
      <c r="E3" s="9"/>
    </row>
    <row r="4" spans="1:5" x14ac:dyDescent="0.35">
      <c r="A4" s="13">
        <v>1</v>
      </c>
      <c r="B4" s="9" t="s">
        <v>489</v>
      </c>
      <c r="C4" s="9" t="s">
        <v>18</v>
      </c>
      <c r="D4" s="9" t="s">
        <v>494</v>
      </c>
      <c r="E4" s="9"/>
    </row>
    <row r="5" spans="1:5" x14ac:dyDescent="0.35">
      <c r="A5" s="13">
        <v>2</v>
      </c>
      <c r="B5" s="9" t="s">
        <v>489</v>
      </c>
      <c r="C5" s="9" t="s">
        <v>18</v>
      </c>
      <c r="D5" s="9" t="s">
        <v>490</v>
      </c>
      <c r="E5" s="9"/>
    </row>
    <row r="6" spans="1:5" x14ac:dyDescent="0.35">
      <c r="A6" s="13">
        <v>3</v>
      </c>
      <c r="B6" s="9" t="s">
        <v>489</v>
      </c>
      <c r="C6" s="9" t="s">
        <v>18</v>
      </c>
      <c r="D6" s="9" t="s">
        <v>491</v>
      </c>
      <c r="E6" s="9"/>
    </row>
    <row r="7" spans="1:5" x14ac:dyDescent="0.35">
      <c r="A7" s="13">
        <v>4</v>
      </c>
      <c r="B7" s="9" t="s">
        <v>489</v>
      </c>
      <c r="C7" s="9" t="s">
        <v>18</v>
      </c>
      <c r="D7" s="9" t="s">
        <v>492</v>
      </c>
      <c r="E7" s="9"/>
    </row>
    <row r="8" spans="1:5" x14ac:dyDescent="0.35">
      <c r="A8" s="13">
        <v>5</v>
      </c>
      <c r="B8" s="9" t="s">
        <v>489</v>
      </c>
      <c r="C8" s="9" t="s">
        <v>18</v>
      </c>
      <c r="D8" s="9" t="s">
        <v>495</v>
      </c>
      <c r="E8" s="9"/>
    </row>
    <row r="9" spans="1:5" x14ac:dyDescent="0.35">
      <c r="A9" s="13">
        <v>6</v>
      </c>
      <c r="B9" s="9" t="s">
        <v>489</v>
      </c>
      <c r="C9" s="9" t="s">
        <v>18</v>
      </c>
      <c r="D9" s="9" t="s">
        <v>493</v>
      </c>
      <c r="E9" s="9"/>
    </row>
    <row r="10" spans="1:5" x14ac:dyDescent="0.35">
      <c r="A10" s="13">
        <v>7</v>
      </c>
      <c r="B10" s="9" t="s">
        <v>489</v>
      </c>
      <c r="C10" s="9" t="s">
        <v>18</v>
      </c>
      <c r="D10" s="9" t="s">
        <v>496</v>
      </c>
      <c r="E10" s="9"/>
    </row>
    <row r="11" spans="1:5" x14ac:dyDescent="0.35">
      <c r="A11" s="13">
        <v>8</v>
      </c>
      <c r="B11" s="9" t="s">
        <v>489</v>
      </c>
      <c r="C11" s="9" t="s">
        <v>18</v>
      </c>
      <c r="D11" s="9" t="s">
        <v>497</v>
      </c>
      <c r="E11" s="9"/>
    </row>
    <row r="12" spans="1:5" x14ac:dyDescent="0.35">
      <c r="A12" s="13">
        <v>9</v>
      </c>
      <c r="B12" s="9" t="s">
        <v>489</v>
      </c>
      <c r="C12" s="9" t="s">
        <v>18</v>
      </c>
      <c r="D12" s="9" t="s">
        <v>498</v>
      </c>
      <c r="E12" s="9"/>
    </row>
    <row r="13" spans="1:5" x14ac:dyDescent="0.35">
      <c r="A13" s="13">
        <v>10</v>
      </c>
      <c r="B13" s="9" t="s">
        <v>489</v>
      </c>
      <c r="C13" s="9" t="s">
        <v>16</v>
      </c>
      <c r="D13" s="9" t="s">
        <v>499</v>
      </c>
      <c r="E13" s="9"/>
    </row>
    <row r="14" spans="1:5" ht="15.5" x14ac:dyDescent="0.35">
      <c r="A14" s="13">
        <v>11</v>
      </c>
      <c r="B14" s="9" t="s">
        <v>489</v>
      </c>
      <c r="C14" s="9" t="s">
        <v>16</v>
      </c>
      <c r="D14" s="9" t="s">
        <v>500</v>
      </c>
      <c r="E14" s="9"/>
    </row>
    <row r="15" spans="1:5" ht="15.5" x14ac:dyDescent="0.35">
      <c r="A15" s="13">
        <v>12</v>
      </c>
      <c r="B15" s="9" t="s">
        <v>489</v>
      </c>
      <c r="C15" s="9" t="s">
        <v>16</v>
      </c>
      <c r="D15" s="9" t="s">
        <v>501</v>
      </c>
      <c r="E15" s="9"/>
    </row>
    <row r="16" spans="1:5" ht="15.5" x14ac:dyDescent="0.35">
      <c r="A16" s="13">
        <v>13</v>
      </c>
      <c r="B16" s="9" t="s">
        <v>489</v>
      </c>
      <c r="C16" s="9" t="s">
        <v>16</v>
      </c>
      <c r="D16" s="9" t="s">
        <v>502</v>
      </c>
      <c r="E16" s="9"/>
    </row>
    <row r="17" spans="1:5" ht="15.5" x14ac:dyDescent="0.35">
      <c r="A17" s="13">
        <v>14</v>
      </c>
      <c r="B17" s="9" t="s">
        <v>489</v>
      </c>
      <c r="C17" s="9" t="s">
        <v>16</v>
      </c>
      <c r="D17" s="9" t="s">
        <v>503</v>
      </c>
      <c r="E17" s="9"/>
    </row>
    <row r="18" spans="1:5" ht="15.5" x14ac:dyDescent="0.35">
      <c r="A18" s="13">
        <v>15</v>
      </c>
      <c r="B18" s="9" t="s">
        <v>489</v>
      </c>
      <c r="C18" s="9" t="s">
        <v>16</v>
      </c>
      <c r="D18" s="9" t="s">
        <v>504</v>
      </c>
      <c r="E18" s="9"/>
    </row>
    <row r="19" spans="1:5" x14ac:dyDescent="0.35">
      <c r="A19" s="13">
        <v>16</v>
      </c>
      <c r="B19" s="9" t="s">
        <v>489</v>
      </c>
      <c r="C19" s="9" t="s">
        <v>16</v>
      </c>
      <c r="D19" s="9" t="s">
        <v>505</v>
      </c>
      <c r="E19" s="9"/>
    </row>
    <row r="20" spans="1:5" ht="15.5" x14ac:dyDescent="0.35">
      <c r="A20" s="13">
        <v>17</v>
      </c>
      <c r="B20" s="9" t="s">
        <v>489</v>
      </c>
      <c r="C20" s="9" t="s">
        <v>16</v>
      </c>
      <c r="D20" s="9" t="s">
        <v>506</v>
      </c>
      <c r="E20" s="9"/>
    </row>
    <row r="21" spans="1:5" ht="15.5" x14ac:dyDescent="0.35">
      <c r="A21" s="13">
        <v>18</v>
      </c>
      <c r="B21" s="9" t="s">
        <v>489</v>
      </c>
      <c r="C21" s="9" t="s">
        <v>16</v>
      </c>
      <c r="D21" s="9" t="s">
        <v>507</v>
      </c>
      <c r="E21" s="9"/>
    </row>
    <row r="22" spans="1:5" ht="15.5" x14ac:dyDescent="0.35">
      <c r="A22" s="13">
        <v>19</v>
      </c>
      <c r="B22" s="9" t="s">
        <v>489</v>
      </c>
      <c r="C22" s="9" t="s">
        <v>16</v>
      </c>
      <c r="D22" s="9" t="s">
        <v>508</v>
      </c>
      <c r="E22" s="9"/>
    </row>
    <row r="23" spans="1:5" ht="15.5" x14ac:dyDescent="0.35">
      <c r="A23" s="13">
        <v>20</v>
      </c>
      <c r="B23" s="9" t="s">
        <v>489</v>
      </c>
      <c r="C23" s="9" t="s">
        <v>16</v>
      </c>
      <c r="D23" s="9" t="s">
        <v>509</v>
      </c>
      <c r="E23" s="9"/>
    </row>
    <row r="24" spans="1:5" ht="15.5" x14ac:dyDescent="0.35">
      <c r="A24" s="13">
        <v>21</v>
      </c>
      <c r="B24" s="9" t="s">
        <v>489</v>
      </c>
      <c r="C24" s="9" t="s">
        <v>16</v>
      </c>
      <c r="D24" s="9" t="s">
        <v>510</v>
      </c>
      <c r="E24" s="9"/>
    </row>
    <row r="25" spans="1:5" x14ac:dyDescent="0.35">
      <c r="A25" s="13">
        <v>22</v>
      </c>
      <c r="B25" s="9" t="s">
        <v>489</v>
      </c>
      <c r="C25" s="9" t="s">
        <v>16</v>
      </c>
      <c r="D25" s="9" t="s">
        <v>511</v>
      </c>
      <c r="E25" s="9"/>
    </row>
    <row r="26" spans="1:5" ht="15.5" x14ac:dyDescent="0.35">
      <c r="A26" s="13">
        <v>23</v>
      </c>
      <c r="B26" s="9" t="s">
        <v>489</v>
      </c>
      <c r="C26" s="9" t="s">
        <v>16</v>
      </c>
      <c r="D26" s="9" t="s">
        <v>512</v>
      </c>
      <c r="E26" s="9"/>
    </row>
    <row r="27" spans="1:5" ht="15.5" x14ac:dyDescent="0.35">
      <c r="A27" s="13">
        <v>24</v>
      </c>
      <c r="B27" s="9" t="s">
        <v>489</v>
      </c>
      <c r="C27" s="9" t="s">
        <v>16</v>
      </c>
      <c r="D27" s="9" t="s">
        <v>513</v>
      </c>
      <c r="E27" s="9"/>
    </row>
    <row r="28" spans="1:5" ht="15.5" x14ac:dyDescent="0.35">
      <c r="A28" s="13">
        <v>25</v>
      </c>
      <c r="B28" s="9" t="s">
        <v>489</v>
      </c>
      <c r="C28" s="9" t="s">
        <v>16</v>
      </c>
      <c r="D28" s="9" t="s">
        <v>514</v>
      </c>
      <c r="E28" s="9"/>
    </row>
    <row r="29" spans="1:5" ht="15.5" x14ac:dyDescent="0.35">
      <c r="A29" s="13">
        <v>26</v>
      </c>
      <c r="B29" s="9" t="s">
        <v>489</v>
      </c>
      <c r="C29" s="9" t="s">
        <v>16</v>
      </c>
      <c r="D29" s="9" t="s">
        <v>701</v>
      </c>
      <c r="E29" s="9"/>
    </row>
    <row r="30" spans="1:5" ht="15.5" x14ac:dyDescent="0.35">
      <c r="A30" s="13">
        <v>27</v>
      </c>
      <c r="B30" s="9" t="s">
        <v>489</v>
      </c>
      <c r="C30" s="9" t="s">
        <v>16</v>
      </c>
      <c r="D30" s="9" t="s">
        <v>515</v>
      </c>
      <c r="E30" s="9"/>
    </row>
    <row r="31" spans="1:5" ht="15.5" x14ac:dyDescent="0.35">
      <c r="A31" s="13">
        <v>28</v>
      </c>
      <c r="B31" s="9" t="s">
        <v>489</v>
      </c>
      <c r="C31" s="9" t="s">
        <v>16</v>
      </c>
      <c r="D31" s="9" t="s">
        <v>518</v>
      </c>
      <c r="E31" s="9"/>
    </row>
    <row r="32" spans="1:5" x14ac:dyDescent="0.35">
      <c r="A32" s="13">
        <v>29</v>
      </c>
      <c r="B32" s="9" t="s">
        <v>489</v>
      </c>
      <c r="C32" s="9" t="s">
        <v>16</v>
      </c>
      <c r="D32" s="9" t="s">
        <v>516</v>
      </c>
      <c r="E32" s="9"/>
    </row>
    <row r="33" spans="1:5" ht="15.5" x14ac:dyDescent="0.35">
      <c r="A33" s="13">
        <v>30</v>
      </c>
      <c r="B33" s="9" t="s">
        <v>489</v>
      </c>
      <c r="C33" s="9" t="s">
        <v>16</v>
      </c>
      <c r="D33" s="9" t="s">
        <v>546</v>
      </c>
      <c r="E33" s="9"/>
    </row>
    <row r="34" spans="1:5" ht="15.5" x14ac:dyDescent="0.35">
      <c r="A34" s="13">
        <v>31</v>
      </c>
      <c r="B34" s="9" t="s">
        <v>489</v>
      </c>
      <c r="C34" s="9" t="s">
        <v>16</v>
      </c>
      <c r="D34" s="9" t="s">
        <v>517</v>
      </c>
      <c r="E34" s="9"/>
    </row>
    <row r="35" spans="1:5" ht="15.5" x14ac:dyDescent="0.35">
      <c r="A35" s="13">
        <v>32</v>
      </c>
      <c r="B35" s="9" t="s">
        <v>489</v>
      </c>
      <c r="C35" s="9" t="s">
        <v>16</v>
      </c>
      <c r="D35" s="9" t="s">
        <v>702</v>
      </c>
      <c r="E35" s="9"/>
    </row>
    <row r="36" spans="1:5" ht="15.5" x14ac:dyDescent="0.35">
      <c r="A36" s="13">
        <v>33</v>
      </c>
      <c r="B36" s="9" t="s">
        <v>489</v>
      </c>
      <c r="C36" s="9" t="s">
        <v>16</v>
      </c>
      <c r="D36" s="9" t="s">
        <v>703</v>
      </c>
      <c r="E36" s="9"/>
    </row>
    <row r="37" spans="1:5" ht="15.5" x14ac:dyDescent="0.35">
      <c r="A37" s="13">
        <v>34</v>
      </c>
      <c r="B37" s="9" t="s">
        <v>489</v>
      </c>
      <c r="C37" s="9" t="s">
        <v>16</v>
      </c>
      <c r="D37" s="9" t="s">
        <v>550</v>
      </c>
      <c r="E37" s="9"/>
    </row>
    <row r="38" spans="1:5" ht="15.5" x14ac:dyDescent="0.35">
      <c r="A38" s="13">
        <v>35</v>
      </c>
      <c r="B38" s="9" t="s">
        <v>489</v>
      </c>
      <c r="C38" s="9" t="s">
        <v>16</v>
      </c>
      <c r="D38" s="9" t="s">
        <v>551</v>
      </c>
      <c r="E38" s="9"/>
    </row>
    <row r="39" spans="1:5" x14ac:dyDescent="0.35">
      <c r="A39" s="13">
        <v>36</v>
      </c>
      <c r="B39" s="9" t="s">
        <v>489</v>
      </c>
      <c r="C39" s="9" t="s">
        <v>16</v>
      </c>
      <c r="D39" s="9" t="s">
        <v>519</v>
      </c>
      <c r="E39" s="9"/>
    </row>
    <row r="40" spans="1:5" x14ac:dyDescent="0.35">
      <c r="A40" s="13">
        <v>37</v>
      </c>
      <c r="B40" s="9" t="s">
        <v>489</v>
      </c>
      <c r="C40" s="9" t="s">
        <v>16</v>
      </c>
      <c r="D40" s="9" t="s">
        <v>520</v>
      </c>
      <c r="E40" s="9"/>
    </row>
    <row r="41" spans="1:5" x14ac:dyDescent="0.35">
      <c r="A41" s="13">
        <v>38</v>
      </c>
      <c r="B41" s="9" t="s">
        <v>489</v>
      </c>
      <c r="C41" s="9" t="s">
        <v>16</v>
      </c>
      <c r="D41" s="9" t="s">
        <v>521</v>
      </c>
      <c r="E41" s="9"/>
    </row>
    <row r="42" spans="1:5" x14ac:dyDescent="0.35">
      <c r="A42" s="13">
        <v>40</v>
      </c>
      <c r="B42" s="9" t="s">
        <v>489</v>
      </c>
      <c r="C42" s="9" t="s">
        <v>16</v>
      </c>
      <c r="D42" s="9" t="s">
        <v>552</v>
      </c>
      <c r="E42" s="9"/>
    </row>
    <row r="43" spans="1:5" x14ac:dyDescent="0.35">
      <c r="A43" s="13">
        <v>41</v>
      </c>
      <c r="B43" s="9" t="s">
        <v>489</v>
      </c>
      <c r="C43" s="9" t="s">
        <v>16</v>
      </c>
      <c r="D43" s="9" t="s">
        <v>553</v>
      </c>
      <c r="E43" s="9"/>
    </row>
    <row r="44" spans="1:5" x14ac:dyDescent="0.35">
      <c r="A44" s="13">
        <v>42</v>
      </c>
      <c r="B44" s="9" t="s">
        <v>489</v>
      </c>
      <c r="C44" s="9" t="s">
        <v>16</v>
      </c>
      <c r="D44" s="9" t="s">
        <v>554</v>
      </c>
      <c r="E44" s="9"/>
    </row>
  </sheetData>
  <customSheetViews>
    <customSheetView guid="{DF4DF86E-F87E-4853-B44F-4F4D647D71FF}">
      <selection activeCell="D22" sqref="D22"/>
      <pageMargins left="0.7" right="0.7" top="0.75" bottom="0.75" header="0.3" footer="0.3"/>
      <pageSetup orientation="portrait" r:id="rId1"/>
    </customSheetView>
    <customSheetView guid="{587CB59E-8194-466A-825B-36D9E2C9E12C}">
      <selection sqref="A1:A2"/>
      <pageMargins left="0.7" right="0.7" top="0.75" bottom="0.75" header="0.3" footer="0.3"/>
      <pageSetup orientation="portrait" r:id="rId2"/>
    </customSheetView>
    <customSheetView guid="{BA2EDF17-FDDF-46B2-A4BE-72FB311EBCAF}">
      <selection sqref="A1:A2"/>
      <pageMargins left="0.7" right="0.7" top="0.75" bottom="0.75" header="0.3" footer="0.3"/>
      <pageSetup orientation="portrait" r:id="rId3"/>
    </customSheetView>
    <customSheetView guid="{317D3D83-AACA-40F7-8006-3175597A202A}">
      <selection activeCell="B21" sqref="B21"/>
      <pageMargins left="0.7" right="0.7" top="0.75" bottom="0.75" header="0.3" footer="0.3"/>
      <pageSetup orientation="portrait" r:id="rId4"/>
    </customSheetView>
  </customSheetViews>
  <mergeCells count="5">
    <mergeCell ref="A1:A2"/>
    <mergeCell ref="B1:B2"/>
    <mergeCell ref="C1:C2"/>
    <mergeCell ref="D1:D2"/>
    <mergeCell ref="E1:E2"/>
  </mergeCells>
  <pageMargins left="0.7" right="0.7" top="0.75" bottom="0.75" header="0.3" footer="0.3"/>
  <pageSetup orientation="portrait" r:id="rId5"/>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300-000000000000}">
          <x14:formula1>
            <xm:f>T1_Pick_List!$P:$P</xm:f>
          </x14:formula1>
          <xm:sqref>B387:B1048576</xm:sqref>
        </x14:dataValidation>
        <x14:dataValidation type="list" allowBlank="1" showInputMessage="1" showErrorMessage="1" xr:uid="{00000000-0002-0000-0300-000001000000}">
          <x14:formula1>
            <xm:f>T1_Pick_List!$A$2:$A$3</xm:f>
          </x14:formula1>
          <xm:sqref>C3:C1048576</xm:sqref>
        </x14:dataValidation>
        <x14:dataValidation type="list" allowBlank="1" showInputMessage="1" showErrorMessage="1" xr:uid="{00000000-0002-0000-0300-000002000000}">
          <x14:formula1>
            <xm:f>T1_Pick_List!$G$2:$G$3</xm:f>
          </x14:formula1>
          <xm:sqref>E3:E1048576</xm:sqref>
        </x14:dataValidation>
        <x14:dataValidation type="list" allowBlank="1" showInputMessage="1" showErrorMessage="1" xr:uid="{00000000-0002-0000-0300-000003000000}">
          <x14:formula1>
            <xm:f>T1_Pick_List!$P$2:$P$102</xm:f>
          </x14:formula1>
          <xm:sqref>B4:B386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4" tint="-0.249977111117893"/>
  </sheetPr>
  <dimension ref="A1:O102"/>
  <sheetViews>
    <sheetView showGridLines="0" tabSelected="1" topLeftCell="A34" zoomScale="60" zoomScaleNormal="60" workbookViewId="0">
      <selection activeCell="C22" sqref="C22"/>
    </sheetView>
  </sheetViews>
  <sheetFormatPr defaultRowHeight="14.5" x14ac:dyDescent="0.35"/>
  <cols>
    <col min="1" max="1" width="10.7265625" style="11" customWidth="1"/>
    <col min="2" max="2" width="99.7265625" customWidth="1"/>
    <col min="3" max="3" width="20.7265625" customWidth="1"/>
    <col min="4" max="4" width="111.54296875" customWidth="1"/>
    <col min="5" max="5" width="17.453125" customWidth="1"/>
    <col min="6" max="6" width="14.54296875" bestFit="1" customWidth="1"/>
    <col min="7" max="7" width="10.7265625" customWidth="1"/>
    <col min="8" max="8" width="16.7265625" customWidth="1"/>
    <col min="9" max="10" width="16.7265625" style="11" customWidth="1"/>
    <col min="11" max="11" width="18.54296875" customWidth="1"/>
    <col min="12" max="12" width="22" customWidth="1"/>
    <col min="13" max="13" width="25.7265625" customWidth="1"/>
    <col min="14" max="14" width="26.7265625" customWidth="1"/>
    <col min="15" max="15" width="22.54296875" customWidth="1"/>
  </cols>
  <sheetData>
    <row r="1" spans="1:15" ht="33" customHeight="1" x14ac:dyDescent="0.35">
      <c r="A1" s="231" t="s">
        <v>258</v>
      </c>
      <c r="B1" s="232"/>
      <c r="C1" s="232"/>
      <c r="D1" s="232"/>
      <c r="E1" s="232"/>
      <c r="F1" s="232"/>
      <c r="G1" s="232"/>
      <c r="H1" s="232"/>
      <c r="I1" s="232"/>
      <c r="J1" s="232"/>
      <c r="K1" s="232"/>
      <c r="L1" s="232"/>
      <c r="M1" s="232"/>
      <c r="N1" s="232"/>
      <c r="O1" s="233"/>
    </row>
    <row r="2" spans="1:15" ht="48.75" customHeight="1" x14ac:dyDescent="0.35">
      <c r="A2" s="240" t="s">
        <v>449</v>
      </c>
      <c r="B2" s="241"/>
      <c r="C2" s="241"/>
      <c r="D2" s="241"/>
      <c r="E2" s="241"/>
      <c r="F2" s="241"/>
      <c r="G2" s="241"/>
      <c r="H2" s="241"/>
      <c r="I2" s="241"/>
      <c r="J2" s="241"/>
      <c r="K2" s="241"/>
      <c r="L2" s="241"/>
      <c r="M2" s="241"/>
      <c r="N2" s="241"/>
      <c r="O2" s="242"/>
    </row>
    <row r="3" spans="1:15" s="19" customFormat="1" ht="45" customHeight="1" x14ac:dyDescent="0.35">
      <c r="A3" s="234" t="s">
        <v>22</v>
      </c>
      <c r="B3" s="234" t="s">
        <v>169</v>
      </c>
      <c r="C3" s="234" t="s">
        <v>24</v>
      </c>
      <c r="D3" s="237" t="s">
        <v>23</v>
      </c>
      <c r="E3" s="234" t="s">
        <v>35</v>
      </c>
      <c r="F3" s="229" t="s">
        <v>36</v>
      </c>
      <c r="G3" s="229"/>
      <c r="H3" s="229"/>
      <c r="I3" s="229" t="s">
        <v>37</v>
      </c>
      <c r="J3" s="230"/>
      <c r="K3" s="229" t="s">
        <v>8</v>
      </c>
      <c r="L3" s="229" t="s">
        <v>1</v>
      </c>
      <c r="M3" s="229" t="s">
        <v>5</v>
      </c>
      <c r="N3" s="229" t="s">
        <v>9</v>
      </c>
      <c r="O3" s="229" t="s">
        <v>446</v>
      </c>
    </row>
    <row r="4" spans="1:15" s="19" customFormat="1" ht="49.15" customHeight="1" x14ac:dyDescent="0.35">
      <c r="A4" s="235"/>
      <c r="B4" s="236"/>
      <c r="C4" s="236"/>
      <c r="D4" s="238"/>
      <c r="E4" s="236"/>
      <c r="F4" s="91" t="s">
        <v>2</v>
      </c>
      <c r="G4" s="91" t="s">
        <v>3</v>
      </c>
      <c r="H4" s="91" t="s">
        <v>4</v>
      </c>
      <c r="I4" s="91" t="s">
        <v>28</v>
      </c>
      <c r="J4" s="91" t="s">
        <v>29</v>
      </c>
      <c r="K4" s="239"/>
      <c r="L4" s="239"/>
      <c r="M4" s="239"/>
      <c r="N4" s="239"/>
      <c r="O4" s="239"/>
    </row>
    <row r="5" spans="1:15" ht="54" customHeight="1" x14ac:dyDescent="0.35">
      <c r="A5" s="118">
        <v>1</v>
      </c>
      <c r="B5" s="115" t="s">
        <v>522</v>
      </c>
      <c r="C5" s="117" t="s">
        <v>26</v>
      </c>
      <c r="D5" s="120" t="s">
        <v>555</v>
      </c>
      <c r="E5" s="125" t="s">
        <v>608</v>
      </c>
      <c r="F5" s="126" t="s">
        <v>609</v>
      </c>
      <c r="G5" s="125">
        <v>0</v>
      </c>
      <c r="H5" s="116" t="s">
        <v>610</v>
      </c>
      <c r="I5" s="126" t="s">
        <v>34</v>
      </c>
      <c r="J5" s="127">
        <v>2022</v>
      </c>
      <c r="K5" s="116" t="s">
        <v>611</v>
      </c>
      <c r="L5" s="116" t="s">
        <v>611</v>
      </c>
      <c r="M5" s="116" t="s">
        <v>612</v>
      </c>
      <c r="N5" s="126" t="s">
        <v>613</v>
      </c>
      <c r="O5" s="116" t="s">
        <v>614</v>
      </c>
    </row>
    <row r="6" spans="1:15" ht="54" customHeight="1" x14ac:dyDescent="0.35">
      <c r="A6" s="118">
        <v>2</v>
      </c>
      <c r="B6" s="115" t="s">
        <v>523</v>
      </c>
      <c r="C6" s="117" t="s">
        <v>26</v>
      </c>
      <c r="D6" s="120" t="s">
        <v>556</v>
      </c>
      <c r="E6" s="125" t="s">
        <v>608</v>
      </c>
      <c r="F6" s="126" t="s">
        <v>615</v>
      </c>
      <c r="G6" s="125">
        <v>0</v>
      </c>
      <c r="H6" s="116" t="s">
        <v>616</v>
      </c>
      <c r="I6" s="126" t="s">
        <v>32</v>
      </c>
      <c r="J6" s="127">
        <v>2023</v>
      </c>
      <c r="K6" s="116" t="s">
        <v>611</v>
      </c>
      <c r="L6" s="116" t="s">
        <v>611</v>
      </c>
      <c r="M6" s="116" t="s">
        <v>617</v>
      </c>
      <c r="N6" s="116" t="s">
        <v>618</v>
      </c>
      <c r="O6" s="116" t="s">
        <v>614</v>
      </c>
    </row>
    <row r="7" spans="1:15" ht="54" customHeight="1" x14ac:dyDescent="0.35">
      <c r="A7" s="118">
        <v>3</v>
      </c>
      <c r="B7" s="115" t="s">
        <v>523</v>
      </c>
      <c r="C7" s="117" t="s">
        <v>26</v>
      </c>
      <c r="D7" s="120" t="s">
        <v>557</v>
      </c>
      <c r="E7" s="125" t="s">
        <v>608</v>
      </c>
      <c r="F7" s="126" t="s">
        <v>619</v>
      </c>
      <c r="G7" s="125">
        <v>0</v>
      </c>
      <c r="H7" s="116" t="s">
        <v>620</v>
      </c>
      <c r="I7" s="126" t="s">
        <v>32</v>
      </c>
      <c r="J7" s="127">
        <v>2022</v>
      </c>
      <c r="K7" s="116" t="s">
        <v>611</v>
      </c>
      <c r="L7" s="116" t="s">
        <v>611</v>
      </c>
      <c r="M7" s="116" t="s">
        <v>612</v>
      </c>
      <c r="N7" s="126" t="s">
        <v>621</v>
      </c>
      <c r="O7" s="116" t="s">
        <v>614</v>
      </c>
    </row>
    <row r="8" spans="1:15" ht="54" customHeight="1" x14ac:dyDescent="0.35">
      <c r="A8" s="118">
        <v>4</v>
      </c>
      <c r="B8" s="121" t="s">
        <v>523</v>
      </c>
      <c r="C8" s="117" t="s">
        <v>26</v>
      </c>
      <c r="D8" s="120" t="s">
        <v>558</v>
      </c>
      <c r="E8" s="125" t="s">
        <v>608</v>
      </c>
      <c r="F8" s="126" t="s">
        <v>622</v>
      </c>
      <c r="G8" s="125">
        <v>0</v>
      </c>
      <c r="H8" s="116" t="s">
        <v>623</v>
      </c>
      <c r="I8" s="126" t="s">
        <v>32</v>
      </c>
      <c r="J8" s="127">
        <v>2023</v>
      </c>
      <c r="K8" s="116" t="s">
        <v>611</v>
      </c>
      <c r="L8" s="128" t="s">
        <v>611</v>
      </c>
      <c r="M8" s="125" t="s">
        <v>624</v>
      </c>
      <c r="N8" s="126" t="s">
        <v>621</v>
      </c>
      <c r="O8" s="116" t="s">
        <v>625</v>
      </c>
    </row>
    <row r="9" spans="1:15" ht="54" customHeight="1" x14ac:dyDescent="0.35">
      <c r="A9" s="118">
        <v>5</v>
      </c>
      <c r="B9" s="121" t="s">
        <v>524</v>
      </c>
      <c r="C9" s="117" t="s">
        <v>26</v>
      </c>
      <c r="D9" s="120" t="s">
        <v>559</v>
      </c>
      <c r="E9" s="125" t="s">
        <v>608</v>
      </c>
      <c r="F9" s="116" t="s">
        <v>629</v>
      </c>
      <c r="G9" s="116"/>
      <c r="H9" s="116" t="s">
        <v>630</v>
      </c>
      <c r="I9" s="116" t="s">
        <v>34</v>
      </c>
      <c r="J9" s="163">
        <v>2022</v>
      </c>
      <c r="K9" s="116" t="s">
        <v>611</v>
      </c>
      <c r="L9" s="116" t="s">
        <v>611</v>
      </c>
      <c r="M9" s="116" t="s">
        <v>632</v>
      </c>
      <c r="N9" s="116" t="s">
        <v>633</v>
      </c>
      <c r="O9" s="116" t="s">
        <v>614</v>
      </c>
    </row>
    <row r="10" spans="1:15" ht="54" customHeight="1" x14ac:dyDescent="0.35">
      <c r="A10" s="118">
        <v>6</v>
      </c>
      <c r="B10" s="121" t="s">
        <v>524</v>
      </c>
      <c r="C10" s="117"/>
      <c r="D10" s="120" t="s">
        <v>560</v>
      </c>
      <c r="E10" s="125" t="s">
        <v>608</v>
      </c>
      <c r="F10" s="126" t="s">
        <v>629</v>
      </c>
      <c r="G10" s="125">
        <v>0</v>
      </c>
      <c r="H10" s="120" t="s">
        <v>630</v>
      </c>
      <c r="I10" s="126" t="s">
        <v>34</v>
      </c>
      <c r="J10" s="127">
        <v>2022</v>
      </c>
      <c r="K10" s="116" t="s">
        <v>611</v>
      </c>
      <c r="L10" s="116" t="s">
        <v>611</v>
      </c>
      <c r="M10" s="116" t="s">
        <v>632</v>
      </c>
      <c r="N10" s="116" t="s">
        <v>621</v>
      </c>
      <c r="O10" s="116" t="s">
        <v>614</v>
      </c>
    </row>
    <row r="11" spans="1:15" ht="54" customHeight="1" x14ac:dyDescent="0.35">
      <c r="A11" s="118">
        <v>7</v>
      </c>
      <c r="B11" s="121" t="s">
        <v>524</v>
      </c>
      <c r="C11" s="117" t="s">
        <v>26</v>
      </c>
      <c r="D11" s="120" t="s">
        <v>561</v>
      </c>
      <c r="E11" s="120" t="s">
        <v>608</v>
      </c>
      <c r="F11" s="120" t="s">
        <v>634</v>
      </c>
      <c r="G11" s="120"/>
      <c r="H11" s="120" t="s">
        <v>635</v>
      </c>
      <c r="I11" s="120" t="s">
        <v>32</v>
      </c>
      <c r="J11" s="164">
        <v>2026</v>
      </c>
      <c r="K11" s="120" t="s">
        <v>636</v>
      </c>
      <c r="L11" s="120" t="s">
        <v>636</v>
      </c>
      <c r="M11" s="125" t="s">
        <v>637</v>
      </c>
      <c r="N11" s="126" t="s">
        <v>621</v>
      </c>
      <c r="O11" s="116" t="s">
        <v>638</v>
      </c>
    </row>
    <row r="12" spans="1:15" ht="54" customHeight="1" x14ac:dyDescent="0.35">
      <c r="A12" s="118">
        <v>8</v>
      </c>
      <c r="B12" s="121" t="s">
        <v>524</v>
      </c>
      <c r="C12" s="117" t="s">
        <v>26</v>
      </c>
      <c r="D12" s="120" t="s">
        <v>562</v>
      </c>
      <c r="E12" s="120" t="s">
        <v>608</v>
      </c>
      <c r="F12" s="120" t="s">
        <v>639</v>
      </c>
      <c r="G12" s="120"/>
      <c r="H12" s="120" t="s">
        <v>640</v>
      </c>
      <c r="I12" s="120" t="s">
        <v>32</v>
      </c>
      <c r="J12" s="164">
        <v>2026</v>
      </c>
      <c r="K12" s="120" t="s">
        <v>636</v>
      </c>
      <c r="L12" s="120" t="s">
        <v>636</v>
      </c>
      <c r="M12" s="120" t="s">
        <v>637</v>
      </c>
      <c r="N12" s="120" t="s">
        <v>621</v>
      </c>
      <c r="O12" s="116" t="s">
        <v>627</v>
      </c>
    </row>
    <row r="13" spans="1:15" ht="54" customHeight="1" x14ac:dyDescent="0.35">
      <c r="A13" s="118">
        <v>9</v>
      </c>
      <c r="B13" s="121" t="s">
        <v>524</v>
      </c>
      <c r="C13" s="117" t="s">
        <v>26</v>
      </c>
      <c r="D13" s="120" t="s">
        <v>563</v>
      </c>
      <c r="E13" s="125" t="s">
        <v>608</v>
      </c>
      <c r="F13" s="120" t="s">
        <v>615</v>
      </c>
      <c r="G13" s="120"/>
      <c r="H13" s="120" t="s">
        <v>641</v>
      </c>
      <c r="I13" s="120" t="s">
        <v>34</v>
      </c>
      <c r="J13" s="164">
        <v>2022</v>
      </c>
      <c r="K13" s="120" t="s">
        <v>611</v>
      </c>
      <c r="L13" s="120" t="s">
        <v>611</v>
      </c>
      <c r="M13" s="120" t="s">
        <v>642</v>
      </c>
      <c r="N13" s="120" t="s">
        <v>621</v>
      </c>
      <c r="O13" s="116" t="s">
        <v>614</v>
      </c>
    </row>
    <row r="14" spans="1:15" ht="54" customHeight="1" x14ac:dyDescent="0.35">
      <c r="A14" s="118">
        <v>10</v>
      </c>
      <c r="B14" s="121" t="s">
        <v>524</v>
      </c>
      <c r="C14" s="117" t="s">
        <v>26</v>
      </c>
      <c r="D14" s="120" t="s">
        <v>564</v>
      </c>
      <c r="E14" s="125" t="s">
        <v>608</v>
      </c>
      <c r="F14" s="120" t="s">
        <v>643</v>
      </c>
      <c r="G14" s="120"/>
      <c r="H14" s="120" t="s">
        <v>644</v>
      </c>
      <c r="I14" s="120" t="s">
        <v>32</v>
      </c>
      <c r="J14" s="164">
        <v>2026</v>
      </c>
      <c r="K14" s="120" t="s">
        <v>636</v>
      </c>
      <c r="L14" s="120" t="s">
        <v>636</v>
      </c>
      <c r="M14" s="120" t="s">
        <v>637</v>
      </c>
      <c r="N14" s="120" t="s">
        <v>621</v>
      </c>
      <c r="O14" s="116" t="s">
        <v>628</v>
      </c>
    </row>
    <row r="15" spans="1:15" ht="54" customHeight="1" x14ac:dyDescent="0.35">
      <c r="A15" s="118">
        <v>11</v>
      </c>
      <c r="B15" s="121" t="s">
        <v>527</v>
      </c>
      <c r="C15" s="117" t="s">
        <v>26</v>
      </c>
      <c r="D15" s="120" t="s">
        <v>565</v>
      </c>
      <c r="E15" s="125" t="s">
        <v>608</v>
      </c>
      <c r="F15" s="120" t="s">
        <v>615</v>
      </c>
      <c r="G15" s="120"/>
      <c r="H15" s="120" t="s">
        <v>645</v>
      </c>
      <c r="I15" s="120" t="s">
        <v>32</v>
      </c>
      <c r="J15" s="164">
        <v>2022</v>
      </c>
      <c r="K15" s="120" t="s">
        <v>611</v>
      </c>
      <c r="L15" s="120" t="s">
        <v>611</v>
      </c>
      <c r="M15" s="120" t="s">
        <v>646</v>
      </c>
      <c r="N15" s="120" t="s">
        <v>621</v>
      </c>
      <c r="O15" s="116" t="s">
        <v>626</v>
      </c>
    </row>
    <row r="16" spans="1:15" ht="54" customHeight="1" x14ac:dyDescent="0.35">
      <c r="A16" s="118">
        <v>12</v>
      </c>
      <c r="B16" s="121" t="s">
        <v>528</v>
      </c>
      <c r="C16" s="117" t="s">
        <v>26</v>
      </c>
      <c r="D16" s="120" t="s">
        <v>566</v>
      </c>
      <c r="E16" s="120" t="s">
        <v>608</v>
      </c>
      <c r="F16" s="120" t="s">
        <v>647</v>
      </c>
      <c r="G16" s="120"/>
      <c r="H16" s="120" t="s">
        <v>648</v>
      </c>
      <c r="I16" s="120" t="s">
        <v>34</v>
      </c>
      <c r="J16" s="127">
        <v>2022</v>
      </c>
      <c r="K16" s="116" t="s">
        <v>611</v>
      </c>
      <c r="L16" s="116" t="s">
        <v>611</v>
      </c>
      <c r="M16" s="126" t="s">
        <v>642</v>
      </c>
      <c r="N16" s="126" t="s">
        <v>621</v>
      </c>
      <c r="O16" s="116" t="s">
        <v>626</v>
      </c>
    </row>
    <row r="17" spans="1:15" ht="54" customHeight="1" x14ac:dyDescent="0.35">
      <c r="A17" s="118">
        <v>13</v>
      </c>
      <c r="B17" s="121" t="s">
        <v>529</v>
      </c>
      <c r="C17" s="117" t="s">
        <v>26</v>
      </c>
      <c r="D17" s="120" t="s">
        <v>567</v>
      </c>
      <c r="E17" s="125" t="s">
        <v>608</v>
      </c>
      <c r="F17" s="120" t="s">
        <v>649</v>
      </c>
      <c r="G17" s="120"/>
      <c r="H17" s="120" t="s">
        <v>650</v>
      </c>
      <c r="I17" s="120" t="s">
        <v>34</v>
      </c>
      <c r="J17" s="164">
        <v>2022</v>
      </c>
      <c r="K17" s="120" t="s">
        <v>611</v>
      </c>
      <c r="L17" s="120" t="s">
        <v>611</v>
      </c>
      <c r="M17" s="120" t="s">
        <v>632</v>
      </c>
      <c r="N17" s="126" t="s">
        <v>621</v>
      </c>
      <c r="O17" s="116" t="s">
        <v>626</v>
      </c>
    </row>
    <row r="18" spans="1:15" ht="54" customHeight="1" x14ac:dyDescent="0.35">
      <c r="A18" s="118">
        <v>14</v>
      </c>
      <c r="B18" s="121" t="s">
        <v>530</v>
      </c>
      <c r="C18" s="117" t="s">
        <v>26</v>
      </c>
      <c r="D18" s="120" t="s">
        <v>568</v>
      </c>
      <c r="E18" s="125" t="s">
        <v>608</v>
      </c>
      <c r="F18" s="120" t="s">
        <v>651</v>
      </c>
      <c r="G18" s="125">
        <v>0</v>
      </c>
      <c r="H18" s="125">
        <v>1</v>
      </c>
      <c r="I18" s="126" t="s">
        <v>34</v>
      </c>
      <c r="J18" s="127">
        <v>2022</v>
      </c>
      <c r="K18" s="116" t="s">
        <v>611</v>
      </c>
      <c r="L18" s="116" t="s">
        <v>611</v>
      </c>
      <c r="M18" s="120" t="s">
        <v>632</v>
      </c>
      <c r="N18" s="126" t="s">
        <v>621</v>
      </c>
      <c r="O18" s="116" t="s">
        <v>626</v>
      </c>
    </row>
    <row r="19" spans="1:15" ht="54" customHeight="1" x14ac:dyDescent="0.35">
      <c r="A19" s="118">
        <v>15</v>
      </c>
      <c r="B19" s="121" t="s">
        <v>530</v>
      </c>
      <c r="C19" s="117" t="s">
        <v>26</v>
      </c>
      <c r="D19" s="121" t="s">
        <v>569</v>
      </c>
      <c r="E19" s="125"/>
      <c r="F19" s="121" t="s">
        <v>652</v>
      </c>
      <c r="G19" s="125">
        <v>0</v>
      </c>
      <c r="H19" s="125">
        <v>1</v>
      </c>
      <c r="I19" s="127" t="s">
        <v>32</v>
      </c>
      <c r="J19" s="127">
        <v>2022</v>
      </c>
      <c r="K19" s="116" t="s">
        <v>611</v>
      </c>
      <c r="L19" s="116" t="s">
        <v>611</v>
      </c>
      <c r="M19" s="120" t="s">
        <v>632</v>
      </c>
      <c r="N19" s="126" t="s">
        <v>621</v>
      </c>
      <c r="O19" s="116" t="s">
        <v>626</v>
      </c>
    </row>
    <row r="20" spans="1:15" ht="54" customHeight="1" x14ac:dyDescent="0.35">
      <c r="A20" s="118">
        <v>16</v>
      </c>
      <c r="B20" s="121" t="s">
        <v>530</v>
      </c>
      <c r="C20" s="117" t="s">
        <v>26</v>
      </c>
      <c r="D20" s="121" t="s">
        <v>570</v>
      </c>
      <c r="E20" s="116"/>
      <c r="F20" s="121" t="s">
        <v>653</v>
      </c>
      <c r="G20" s="125">
        <v>0</v>
      </c>
      <c r="H20" s="125">
        <v>1</v>
      </c>
      <c r="I20" s="127" t="s">
        <v>32</v>
      </c>
      <c r="J20" s="127">
        <v>2022</v>
      </c>
      <c r="K20" s="116" t="s">
        <v>611</v>
      </c>
      <c r="L20" s="116" t="s">
        <v>611</v>
      </c>
      <c r="M20" s="120" t="s">
        <v>654</v>
      </c>
      <c r="N20" s="126" t="s">
        <v>621</v>
      </c>
      <c r="O20" s="129" t="s">
        <v>626</v>
      </c>
    </row>
    <row r="21" spans="1:15" s="169" customFormat="1" ht="54" customHeight="1" x14ac:dyDescent="0.35">
      <c r="A21" s="165">
        <v>17</v>
      </c>
      <c r="B21" s="166" t="s">
        <v>531</v>
      </c>
      <c r="C21" s="167" t="s">
        <v>26</v>
      </c>
      <c r="D21" s="166" t="s">
        <v>571</v>
      </c>
      <c r="E21" s="166" t="s">
        <v>655</v>
      </c>
      <c r="F21" s="167" t="s">
        <v>157</v>
      </c>
      <c r="G21" s="167">
        <v>0</v>
      </c>
      <c r="H21" s="166" t="s">
        <v>656</v>
      </c>
      <c r="I21" s="168" t="s">
        <v>34</v>
      </c>
      <c r="J21" s="168">
        <v>2021</v>
      </c>
      <c r="K21" s="166" t="s">
        <v>611</v>
      </c>
      <c r="L21" s="166" t="s">
        <v>611</v>
      </c>
      <c r="M21" s="166" t="s">
        <v>659</v>
      </c>
      <c r="N21" s="166" t="s">
        <v>621</v>
      </c>
      <c r="O21" s="166" t="s">
        <v>626</v>
      </c>
    </row>
    <row r="22" spans="1:15" s="169" customFormat="1" ht="54" customHeight="1" x14ac:dyDescent="0.35">
      <c r="A22" s="165">
        <v>18</v>
      </c>
      <c r="B22" s="166" t="s">
        <v>531</v>
      </c>
      <c r="C22" s="167" t="s">
        <v>26</v>
      </c>
      <c r="D22" s="166" t="s">
        <v>572</v>
      </c>
      <c r="E22" s="166" t="s">
        <v>657</v>
      </c>
      <c r="F22" s="166" t="s">
        <v>158</v>
      </c>
      <c r="G22" s="166"/>
      <c r="H22" s="166"/>
      <c r="I22" s="166" t="s">
        <v>34</v>
      </c>
      <c r="J22" s="170">
        <v>2024</v>
      </c>
      <c r="K22" s="166" t="s">
        <v>611</v>
      </c>
      <c r="L22" s="166" t="s">
        <v>660</v>
      </c>
      <c r="M22" s="166" t="s">
        <v>661</v>
      </c>
      <c r="N22" s="166" t="s">
        <v>662</v>
      </c>
      <c r="O22" s="167" t="s">
        <v>663</v>
      </c>
    </row>
    <row r="23" spans="1:15" s="169" customFormat="1" ht="54" customHeight="1" x14ac:dyDescent="0.35">
      <c r="A23" s="165">
        <v>19</v>
      </c>
      <c r="B23" s="166" t="s">
        <v>531</v>
      </c>
      <c r="C23" s="167" t="s">
        <v>27</v>
      </c>
      <c r="D23" s="166" t="s">
        <v>666</v>
      </c>
      <c r="E23" s="166"/>
      <c r="F23" s="166" t="s">
        <v>157</v>
      </c>
      <c r="G23" s="166" t="s">
        <v>658</v>
      </c>
      <c r="H23" s="166" t="s">
        <v>665</v>
      </c>
      <c r="I23" s="166" t="s">
        <v>32</v>
      </c>
      <c r="J23" s="170">
        <v>2026</v>
      </c>
      <c r="K23" s="166" t="s">
        <v>611</v>
      </c>
      <c r="L23" s="166" t="s">
        <v>660</v>
      </c>
      <c r="M23" s="166" t="s">
        <v>661</v>
      </c>
      <c r="N23" s="166" t="s">
        <v>664</v>
      </c>
      <c r="O23" s="166" t="s">
        <v>663</v>
      </c>
    </row>
    <row r="24" spans="1:15" s="175" customFormat="1" ht="54" customHeight="1" x14ac:dyDescent="0.35">
      <c r="A24" s="171">
        <v>20</v>
      </c>
      <c r="B24" s="172" t="s">
        <v>532</v>
      </c>
      <c r="C24" s="173" t="s">
        <v>26</v>
      </c>
      <c r="D24" s="172" t="s">
        <v>571</v>
      </c>
      <c r="E24" s="172" t="s">
        <v>655</v>
      </c>
      <c r="F24" s="173" t="s">
        <v>157</v>
      </c>
      <c r="G24" s="173">
        <v>0</v>
      </c>
      <c r="H24" s="172" t="s">
        <v>656</v>
      </c>
      <c r="I24" s="174" t="s">
        <v>34</v>
      </c>
      <c r="J24" s="174">
        <v>2021</v>
      </c>
      <c r="K24" s="172" t="s">
        <v>611</v>
      </c>
      <c r="L24" s="172" t="s">
        <v>611</v>
      </c>
      <c r="M24" s="172" t="s">
        <v>659</v>
      </c>
      <c r="N24" s="172" t="s">
        <v>621</v>
      </c>
      <c r="O24" s="172" t="s">
        <v>626</v>
      </c>
    </row>
    <row r="25" spans="1:15" s="175" customFormat="1" ht="54" customHeight="1" x14ac:dyDescent="0.35">
      <c r="A25" s="171">
        <v>21</v>
      </c>
      <c r="B25" s="172" t="s">
        <v>532</v>
      </c>
      <c r="C25" s="173" t="s">
        <v>26</v>
      </c>
      <c r="D25" s="172" t="s">
        <v>572</v>
      </c>
      <c r="E25" s="172" t="s">
        <v>657</v>
      </c>
      <c r="F25" s="172" t="s">
        <v>158</v>
      </c>
      <c r="G25" s="172">
        <v>0</v>
      </c>
      <c r="H25" s="172">
        <v>50</v>
      </c>
      <c r="I25" s="176" t="s">
        <v>34</v>
      </c>
      <c r="J25" s="176">
        <v>2024</v>
      </c>
      <c r="K25" s="172" t="s">
        <v>611</v>
      </c>
      <c r="L25" s="172" t="s">
        <v>660</v>
      </c>
      <c r="M25" s="172" t="s">
        <v>661</v>
      </c>
      <c r="N25" s="172" t="s">
        <v>662</v>
      </c>
      <c r="O25" s="173" t="s">
        <v>663</v>
      </c>
    </row>
    <row r="26" spans="1:15" s="175" customFormat="1" ht="54" customHeight="1" x14ac:dyDescent="0.35">
      <c r="A26" s="171">
        <v>22</v>
      </c>
      <c r="B26" s="172" t="s">
        <v>532</v>
      </c>
      <c r="C26" s="173" t="s">
        <v>27</v>
      </c>
      <c r="D26" s="172" t="s">
        <v>573</v>
      </c>
      <c r="E26" s="172"/>
      <c r="F26" s="173" t="s">
        <v>157</v>
      </c>
      <c r="G26" s="173"/>
      <c r="H26" s="172" t="s">
        <v>668</v>
      </c>
      <c r="I26" s="176" t="s">
        <v>32</v>
      </c>
      <c r="J26" s="176">
        <v>2026</v>
      </c>
      <c r="K26" s="172" t="s">
        <v>611</v>
      </c>
      <c r="L26" s="172" t="s">
        <v>660</v>
      </c>
      <c r="M26" s="172" t="s">
        <v>661</v>
      </c>
      <c r="N26" s="177" t="s">
        <v>667</v>
      </c>
      <c r="O26" s="173" t="s">
        <v>663</v>
      </c>
    </row>
    <row r="27" spans="1:15" s="175" customFormat="1" ht="54" customHeight="1" x14ac:dyDescent="0.35">
      <c r="A27" s="171">
        <v>23</v>
      </c>
      <c r="B27" s="172" t="s">
        <v>532</v>
      </c>
      <c r="C27" s="173" t="s">
        <v>27</v>
      </c>
      <c r="D27" s="172" t="s">
        <v>574</v>
      </c>
      <c r="E27" s="172"/>
      <c r="F27" s="173" t="s">
        <v>158</v>
      </c>
      <c r="G27" s="173">
        <v>0</v>
      </c>
      <c r="H27" s="172">
        <v>20</v>
      </c>
      <c r="I27" s="176" t="s">
        <v>32</v>
      </c>
      <c r="J27" s="176">
        <v>2026</v>
      </c>
      <c r="K27" s="172" t="s">
        <v>611</v>
      </c>
      <c r="L27" s="172" t="s">
        <v>660</v>
      </c>
      <c r="M27" s="172" t="s">
        <v>661</v>
      </c>
      <c r="N27" s="177" t="s">
        <v>667</v>
      </c>
      <c r="O27" s="173" t="s">
        <v>663</v>
      </c>
    </row>
    <row r="28" spans="1:15" s="182" customFormat="1" ht="54" customHeight="1" x14ac:dyDescent="0.35">
      <c r="A28" s="178">
        <v>24</v>
      </c>
      <c r="B28" s="179" t="s">
        <v>533</v>
      </c>
      <c r="C28" s="180" t="s">
        <v>26</v>
      </c>
      <c r="D28" s="179" t="s">
        <v>571</v>
      </c>
      <c r="E28" s="179" t="s">
        <v>655</v>
      </c>
      <c r="F28" s="180" t="s">
        <v>157</v>
      </c>
      <c r="G28" s="180">
        <v>0</v>
      </c>
      <c r="H28" s="179" t="s">
        <v>656</v>
      </c>
      <c r="I28" s="181" t="s">
        <v>34</v>
      </c>
      <c r="J28" s="181">
        <v>2021</v>
      </c>
      <c r="K28" s="179" t="s">
        <v>611</v>
      </c>
      <c r="L28" s="179" t="s">
        <v>611</v>
      </c>
      <c r="M28" s="179" t="s">
        <v>659</v>
      </c>
      <c r="N28" s="179" t="s">
        <v>621</v>
      </c>
      <c r="O28" s="179" t="s">
        <v>626</v>
      </c>
    </row>
    <row r="29" spans="1:15" s="182" customFormat="1" ht="54" customHeight="1" x14ac:dyDescent="0.35">
      <c r="A29" s="178">
        <v>25</v>
      </c>
      <c r="B29" s="179" t="s">
        <v>533</v>
      </c>
      <c r="C29" s="180" t="s">
        <v>26</v>
      </c>
      <c r="D29" s="179" t="s">
        <v>572</v>
      </c>
      <c r="E29" s="179" t="s">
        <v>657</v>
      </c>
      <c r="F29" s="179" t="s">
        <v>158</v>
      </c>
      <c r="G29" s="179"/>
      <c r="H29" s="179"/>
      <c r="I29" s="183" t="s">
        <v>34</v>
      </c>
      <c r="J29" s="183">
        <v>2024</v>
      </c>
      <c r="K29" s="179" t="s">
        <v>611</v>
      </c>
      <c r="L29" s="179" t="s">
        <v>660</v>
      </c>
      <c r="M29" s="179" t="s">
        <v>661</v>
      </c>
      <c r="N29" s="179" t="s">
        <v>662</v>
      </c>
      <c r="O29" s="180" t="s">
        <v>663</v>
      </c>
    </row>
    <row r="30" spans="1:15" s="182" customFormat="1" ht="54" customHeight="1" x14ac:dyDescent="0.35">
      <c r="A30" s="178">
        <v>26</v>
      </c>
      <c r="B30" s="179" t="s">
        <v>533</v>
      </c>
      <c r="C30" s="180" t="s">
        <v>27</v>
      </c>
      <c r="D30" s="179" t="s">
        <v>575</v>
      </c>
      <c r="E30" s="180"/>
      <c r="F30" s="180" t="s">
        <v>157</v>
      </c>
      <c r="G30" s="180">
        <v>0</v>
      </c>
      <c r="H30" s="179" t="s">
        <v>575</v>
      </c>
      <c r="I30" s="183" t="s">
        <v>32</v>
      </c>
      <c r="J30" s="183">
        <v>2026</v>
      </c>
      <c r="K30" s="179" t="s">
        <v>611</v>
      </c>
      <c r="L30" s="179" t="s">
        <v>660</v>
      </c>
      <c r="M30" s="179" t="s">
        <v>661</v>
      </c>
      <c r="N30" s="179" t="s">
        <v>667</v>
      </c>
      <c r="O30" s="180" t="s">
        <v>663</v>
      </c>
    </row>
    <row r="31" spans="1:15" s="188" customFormat="1" ht="54" customHeight="1" x14ac:dyDescent="0.35">
      <c r="A31" s="184">
        <v>27</v>
      </c>
      <c r="B31" s="185" t="s">
        <v>534</v>
      </c>
      <c r="C31" s="186" t="s">
        <v>26</v>
      </c>
      <c r="D31" s="185" t="s">
        <v>571</v>
      </c>
      <c r="E31" s="185" t="s">
        <v>655</v>
      </c>
      <c r="F31" s="186" t="s">
        <v>157</v>
      </c>
      <c r="G31" s="186">
        <v>0</v>
      </c>
      <c r="H31" s="185" t="s">
        <v>656</v>
      </c>
      <c r="I31" s="187" t="s">
        <v>34</v>
      </c>
      <c r="J31" s="187">
        <v>2021</v>
      </c>
      <c r="K31" s="185" t="s">
        <v>611</v>
      </c>
      <c r="L31" s="185" t="s">
        <v>611</v>
      </c>
      <c r="M31" s="185" t="s">
        <v>659</v>
      </c>
      <c r="N31" s="185" t="s">
        <v>621</v>
      </c>
      <c r="O31" s="185" t="s">
        <v>626</v>
      </c>
    </row>
    <row r="32" spans="1:15" s="188" customFormat="1" ht="54" customHeight="1" x14ac:dyDescent="0.35">
      <c r="A32" s="184">
        <v>28</v>
      </c>
      <c r="B32" s="185" t="s">
        <v>534</v>
      </c>
      <c r="C32" s="186" t="s">
        <v>26</v>
      </c>
      <c r="D32" s="185" t="s">
        <v>572</v>
      </c>
      <c r="E32" s="185" t="s">
        <v>657</v>
      </c>
      <c r="F32" s="185" t="s">
        <v>158</v>
      </c>
      <c r="G32" s="185"/>
      <c r="H32" s="185"/>
      <c r="I32" s="189" t="s">
        <v>34</v>
      </c>
      <c r="J32" s="189">
        <v>2024</v>
      </c>
      <c r="K32" s="185" t="s">
        <v>611</v>
      </c>
      <c r="L32" s="185" t="s">
        <v>660</v>
      </c>
      <c r="M32" s="185" t="s">
        <v>661</v>
      </c>
      <c r="N32" s="185" t="s">
        <v>662</v>
      </c>
      <c r="O32" s="186" t="s">
        <v>663</v>
      </c>
    </row>
    <row r="33" spans="1:15" s="188" customFormat="1" ht="54" customHeight="1" x14ac:dyDescent="0.35">
      <c r="A33" s="184">
        <v>29</v>
      </c>
      <c r="B33" s="185" t="s">
        <v>534</v>
      </c>
      <c r="C33" s="186" t="s">
        <v>27</v>
      </c>
      <c r="D33" s="185" t="s">
        <v>669</v>
      </c>
      <c r="E33" s="186"/>
      <c r="F33" s="186" t="s">
        <v>157</v>
      </c>
      <c r="G33" s="186"/>
      <c r="H33" s="185" t="s">
        <v>670</v>
      </c>
      <c r="I33" s="189" t="s">
        <v>32</v>
      </c>
      <c r="J33" s="189">
        <v>2026</v>
      </c>
      <c r="K33" s="185" t="s">
        <v>611</v>
      </c>
      <c r="L33" s="185" t="s">
        <v>660</v>
      </c>
      <c r="M33" s="185" t="s">
        <v>661</v>
      </c>
      <c r="N33" s="185" t="s">
        <v>662</v>
      </c>
      <c r="O33" s="186" t="s">
        <v>663</v>
      </c>
    </row>
    <row r="34" spans="1:15" s="194" customFormat="1" ht="54" customHeight="1" x14ac:dyDescent="0.35">
      <c r="A34" s="190">
        <v>30</v>
      </c>
      <c r="B34" s="191" t="s">
        <v>535</v>
      </c>
      <c r="C34" s="192" t="s">
        <v>26</v>
      </c>
      <c r="D34" s="191" t="s">
        <v>571</v>
      </c>
      <c r="E34" s="191" t="s">
        <v>655</v>
      </c>
      <c r="F34" s="192" t="s">
        <v>157</v>
      </c>
      <c r="G34" s="192">
        <v>0</v>
      </c>
      <c r="H34" s="191" t="s">
        <v>656</v>
      </c>
      <c r="I34" s="193" t="s">
        <v>34</v>
      </c>
      <c r="J34" s="193">
        <v>2021</v>
      </c>
      <c r="K34" s="191" t="s">
        <v>611</v>
      </c>
      <c r="L34" s="191" t="s">
        <v>611</v>
      </c>
      <c r="M34" s="191" t="s">
        <v>659</v>
      </c>
      <c r="N34" s="191" t="s">
        <v>621</v>
      </c>
      <c r="O34" s="191" t="s">
        <v>626</v>
      </c>
    </row>
    <row r="35" spans="1:15" s="194" customFormat="1" ht="54" customHeight="1" x14ac:dyDescent="0.35">
      <c r="A35" s="190">
        <v>31</v>
      </c>
      <c r="B35" s="191" t="s">
        <v>535</v>
      </c>
      <c r="C35" s="192" t="s">
        <v>26</v>
      </c>
      <c r="D35" s="191" t="s">
        <v>572</v>
      </c>
      <c r="E35" s="191" t="s">
        <v>657</v>
      </c>
      <c r="F35" s="191" t="s">
        <v>158</v>
      </c>
      <c r="G35" s="191"/>
      <c r="H35" s="191"/>
      <c r="I35" s="195" t="s">
        <v>34</v>
      </c>
      <c r="J35" s="195">
        <v>2024</v>
      </c>
      <c r="K35" s="191" t="s">
        <v>611</v>
      </c>
      <c r="L35" s="191" t="s">
        <v>660</v>
      </c>
      <c r="M35" s="191" t="s">
        <v>661</v>
      </c>
      <c r="N35" s="191" t="s">
        <v>662</v>
      </c>
      <c r="O35" s="192" t="s">
        <v>663</v>
      </c>
    </row>
    <row r="36" spans="1:15" s="194" customFormat="1" ht="54" customHeight="1" x14ac:dyDescent="0.35">
      <c r="A36" s="190">
        <v>32</v>
      </c>
      <c r="B36" s="191" t="s">
        <v>535</v>
      </c>
      <c r="C36" s="192" t="s">
        <v>27</v>
      </c>
      <c r="D36" s="191" t="s">
        <v>671</v>
      </c>
      <c r="E36" s="192"/>
      <c r="F36" s="192" t="s">
        <v>157</v>
      </c>
      <c r="G36" s="192" t="s">
        <v>677</v>
      </c>
      <c r="H36" s="191" t="s">
        <v>672</v>
      </c>
      <c r="I36" s="195" t="s">
        <v>32</v>
      </c>
      <c r="J36" s="195">
        <v>2026</v>
      </c>
      <c r="K36" s="191" t="s">
        <v>611</v>
      </c>
      <c r="L36" s="191" t="s">
        <v>660</v>
      </c>
      <c r="M36" s="191" t="s">
        <v>661</v>
      </c>
      <c r="N36" s="191" t="s">
        <v>673</v>
      </c>
      <c r="O36" s="192" t="s">
        <v>663</v>
      </c>
    </row>
    <row r="37" spans="1:15" s="175" customFormat="1" ht="54" customHeight="1" x14ac:dyDescent="0.35">
      <c r="A37" s="171">
        <v>33</v>
      </c>
      <c r="B37" s="172" t="s">
        <v>536</v>
      </c>
      <c r="C37" s="173" t="s">
        <v>26</v>
      </c>
      <c r="D37" s="172" t="s">
        <v>571</v>
      </c>
      <c r="E37" s="172" t="s">
        <v>655</v>
      </c>
      <c r="F37" s="173" t="s">
        <v>157</v>
      </c>
      <c r="G37" s="173">
        <v>0</v>
      </c>
      <c r="H37" s="172" t="s">
        <v>656</v>
      </c>
      <c r="I37" s="174" t="s">
        <v>34</v>
      </c>
      <c r="J37" s="174">
        <v>2021</v>
      </c>
      <c r="K37" s="172" t="s">
        <v>611</v>
      </c>
      <c r="L37" s="172" t="s">
        <v>611</v>
      </c>
      <c r="M37" s="172" t="s">
        <v>659</v>
      </c>
      <c r="N37" s="172" t="s">
        <v>621</v>
      </c>
      <c r="O37" s="172" t="s">
        <v>626</v>
      </c>
    </row>
    <row r="38" spans="1:15" s="175" customFormat="1" ht="54" customHeight="1" x14ac:dyDescent="0.35">
      <c r="A38" s="171">
        <v>34</v>
      </c>
      <c r="B38" s="172" t="s">
        <v>536</v>
      </c>
      <c r="C38" s="173" t="s">
        <v>26</v>
      </c>
      <c r="D38" s="172" t="s">
        <v>572</v>
      </c>
      <c r="E38" s="172" t="s">
        <v>657</v>
      </c>
      <c r="F38" s="172" t="s">
        <v>158</v>
      </c>
      <c r="G38" s="172"/>
      <c r="H38" s="172"/>
      <c r="I38" s="176" t="s">
        <v>34</v>
      </c>
      <c r="J38" s="176">
        <v>2024</v>
      </c>
      <c r="K38" s="172" t="s">
        <v>611</v>
      </c>
      <c r="L38" s="172" t="s">
        <v>674</v>
      </c>
      <c r="M38" s="172" t="s">
        <v>661</v>
      </c>
      <c r="N38" s="172" t="s">
        <v>662</v>
      </c>
      <c r="O38" s="173" t="s">
        <v>663</v>
      </c>
    </row>
    <row r="39" spans="1:15" s="175" customFormat="1" ht="54" customHeight="1" x14ac:dyDescent="0.35">
      <c r="A39" s="171">
        <v>35</v>
      </c>
      <c r="B39" s="172" t="s">
        <v>536</v>
      </c>
      <c r="C39" s="173" t="s">
        <v>27</v>
      </c>
      <c r="D39" s="172" t="s">
        <v>675</v>
      </c>
      <c r="E39" s="173"/>
      <c r="F39" s="173" t="s">
        <v>157</v>
      </c>
      <c r="G39" s="173"/>
      <c r="H39" s="173" t="s">
        <v>676</v>
      </c>
      <c r="I39" s="176" t="s">
        <v>32</v>
      </c>
      <c r="J39" s="176">
        <v>2026</v>
      </c>
      <c r="K39" s="172" t="s">
        <v>611</v>
      </c>
      <c r="L39" s="172" t="s">
        <v>674</v>
      </c>
      <c r="M39" s="172" t="s">
        <v>661</v>
      </c>
      <c r="N39" s="172" t="s">
        <v>662</v>
      </c>
      <c r="O39" s="173" t="s">
        <v>663</v>
      </c>
    </row>
    <row r="40" spans="1:15" s="200" customFormat="1" ht="54" customHeight="1" x14ac:dyDescent="0.35">
      <c r="A40" s="196">
        <v>36</v>
      </c>
      <c r="B40" s="197" t="s">
        <v>537</v>
      </c>
      <c r="C40" s="198" t="s">
        <v>26</v>
      </c>
      <c r="D40" s="197" t="s">
        <v>571</v>
      </c>
      <c r="E40" s="197" t="s">
        <v>655</v>
      </c>
      <c r="F40" s="198" t="s">
        <v>157</v>
      </c>
      <c r="G40" s="198">
        <v>0</v>
      </c>
      <c r="H40" s="197" t="s">
        <v>656</v>
      </c>
      <c r="I40" s="199" t="s">
        <v>34</v>
      </c>
      <c r="J40" s="199">
        <v>2021</v>
      </c>
      <c r="K40" s="197" t="s">
        <v>611</v>
      </c>
      <c r="L40" s="197" t="s">
        <v>611</v>
      </c>
      <c r="M40" s="197" t="s">
        <v>659</v>
      </c>
      <c r="N40" s="197" t="s">
        <v>621</v>
      </c>
      <c r="O40" s="197" t="s">
        <v>626</v>
      </c>
    </row>
    <row r="41" spans="1:15" s="200" customFormat="1" ht="54" customHeight="1" x14ac:dyDescent="0.35">
      <c r="A41" s="196">
        <v>37</v>
      </c>
      <c r="B41" s="197" t="s">
        <v>537</v>
      </c>
      <c r="C41" s="198" t="s">
        <v>26</v>
      </c>
      <c r="D41" s="197" t="s">
        <v>572</v>
      </c>
      <c r="E41" s="197" t="s">
        <v>657</v>
      </c>
      <c r="F41" s="197" t="s">
        <v>158</v>
      </c>
      <c r="G41" s="197"/>
      <c r="H41" s="197"/>
      <c r="I41" s="201" t="s">
        <v>34</v>
      </c>
      <c r="J41" s="201">
        <v>2024</v>
      </c>
      <c r="K41" s="197" t="s">
        <v>611</v>
      </c>
      <c r="L41" s="197" t="s">
        <v>674</v>
      </c>
      <c r="M41" s="197" t="s">
        <v>661</v>
      </c>
      <c r="N41" s="197" t="s">
        <v>662</v>
      </c>
      <c r="O41" s="198" t="s">
        <v>663</v>
      </c>
    </row>
    <row r="42" spans="1:15" s="200" customFormat="1" ht="54" customHeight="1" x14ac:dyDescent="0.35">
      <c r="A42" s="196">
        <v>38</v>
      </c>
      <c r="B42" s="197" t="s">
        <v>537</v>
      </c>
      <c r="C42" s="198" t="s">
        <v>27</v>
      </c>
      <c r="D42" s="197" t="s">
        <v>576</v>
      </c>
      <c r="E42" s="198"/>
      <c r="F42" s="198" t="s">
        <v>157</v>
      </c>
      <c r="G42" s="198"/>
      <c r="H42" s="197" t="s">
        <v>576</v>
      </c>
      <c r="I42" s="201" t="s">
        <v>32</v>
      </c>
      <c r="J42" s="201">
        <v>2026</v>
      </c>
      <c r="K42" s="197" t="s">
        <v>611</v>
      </c>
      <c r="L42" s="197" t="s">
        <v>674</v>
      </c>
      <c r="M42" s="197" t="s">
        <v>661</v>
      </c>
      <c r="N42" s="197" t="s">
        <v>667</v>
      </c>
      <c r="O42" s="197" t="s">
        <v>663</v>
      </c>
    </row>
    <row r="43" spans="1:15" s="200" customFormat="1" ht="54" customHeight="1" x14ac:dyDescent="0.35">
      <c r="A43" s="196">
        <v>39</v>
      </c>
      <c r="B43" s="197" t="s">
        <v>537</v>
      </c>
      <c r="C43" s="198" t="s">
        <v>27</v>
      </c>
      <c r="D43" s="197" t="s">
        <v>574</v>
      </c>
      <c r="E43" s="198"/>
      <c r="F43" s="198" t="s">
        <v>158</v>
      </c>
      <c r="G43" s="198">
        <v>0</v>
      </c>
      <c r="H43" s="197">
        <v>20</v>
      </c>
      <c r="I43" s="201" t="s">
        <v>32</v>
      </c>
      <c r="J43" s="201">
        <v>2026</v>
      </c>
      <c r="K43" s="197" t="s">
        <v>611</v>
      </c>
      <c r="L43" s="197" t="s">
        <v>674</v>
      </c>
      <c r="M43" s="197" t="s">
        <v>661</v>
      </c>
      <c r="N43" s="197" t="s">
        <v>667</v>
      </c>
      <c r="O43" s="197" t="s">
        <v>663</v>
      </c>
    </row>
    <row r="44" spans="1:15" s="206" customFormat="1" ht="54" customHeight="1" x14ac:dyDescent="0.35">
      <c r="A44" s="202">
        <v>40</v>
      </c>
      <c r="B44" s="203" t="s">
        <v>538</v>
      </c>
      <c r="C44" s="204" t="s">
        <v>26</v>
      </c>
      <c r="D44" s="203" t="s">
        <v>571</v>
      </c>
      <c r="E44" s="203" t="s">
        <v>655</v>
      </c>
      <c r="F44" s="204" t="s">
        <v>157</v>
      </c>
      <c r="G44" s="204">
        <v>0</v>
      </c>
      <c r="H44" s="203" t="s">
        <v>656</v>
      </c>
      <c r="I44" s="205" t="s">
        <v>34</v>
      </c>
      <c r="J44" s="205">
        <v>2021</v>
      </c>
      <c r="K44" s="203" t="s">
        <v>611</v>
      </c>
      <c r="L44" s="203" t="s">
        <v>611</v>
      </c>
      <c r="M44" s="203" t="s">
        <v>659</v>
      </c>
      <c r="N44" s="203" t="s">
        <v>621</v>
      </c>
      <c r="O44" s="203" t="s">
        <v>626</v>
      </c>
    </row>
    <row r="45" spans="1:15" s="206" customFormat="1" ht="54" customHeight="1" x14ac:dyDescent="0.35">
      <c r="A45" s="202">
        <v>41</v>
      </c>
      <c r="B45" s="203" t="s">
        <v>538</v>
      </c>
      <c r="C45" s="204" t="s">
        <v>26</v>
      </c>
      <c r="D45" s="203" t="s">
        <v>572</v>
      </c>
      <c r="E45" s="203" t="s">
        <v>657</v>
      </c>
      <c r="F45" s="203" t="s">
        <v>158</v>
      </c>
      <c r="G45" s="203"/>
      <c r="H45" s="207">
        <v>50</v>
      </c>
      <c r="I45" s="207" t="s">
        <v>34</v>
      </c>
      <c r="J45" s="207">
        <v>2024</v>
      </c>
      <c r="K45" s="203" t="s">
        <v>611</v>
      </c>
      <c r="L45" s="203" t="s">
        <v>674</v>
      </c>
      <c r="M45" s="203" t="s">
        <v>661</v>
      </c>
      <c r="N45" s="203" t="s">
        <v>662</v>
      </c>
      <c r="O45" s="204" t="s">
        <v>663</v>
      </c>
    </row>
    <row r="46" spans="1:15" s="206" customFormat="1" ht="54" customHeight="1" x14ac:dyDescent="0.35">
      <c r="A46" s="202">
        <v>42</v>
      </c>
      <c r="B46" s="203" t="s">
        <v>538</v>
      </c>
      <c r="C46" s="204" t="s">
        <v>27</v>
      </c>
      <c r="D46" s="203" t="s">
        <v>577</v>
      </c>
      <c r="E46" s="204"/>
      <c r="F46" s="204" t="s">
        <v>157</v>
      </c>
      <c r="G46" s="204">
        <v>0</v>
      </c>
      <c r="H46" s="204" t="s">
        <v>577</v>
      </c>
      <c r="I46" s="207" t="s">
        <v>32</v>
      </c>
      <c r="J46" s="207">
        <v>2026</v>
      </c>
      <c r="K46" s="203" t="s">
        <v>611</v>
      </c>
      <c r="L46" s="203" t="s">
        <v>674</v>
      </c>
      <c r="M46" s="203" t="s">
        <v>661</v>
      </c>
      <c r="N46" s="203" t="s">
        <v>662</v>
      </c>
      <c r="O46" s="204" t="s">
        <v>663</v>
      </c>
    </row>
    <row r="47" spans="1:15" s="212" customFormat="1" ht="54" customHeight="1" x14ac:dyDescent="0.35">
      <c r="A47" s="208">
        <v>43</v>
      </c>
      <c r="B47" s="209" t="s">
        <v>539</v>
      </c>
      <c r="C47" s="210" t="s">
        <v>26</v>
      </c>
      <c r="D47" s="209" t="s">
        <v>571</v>
      </c>
      <c r="E47" s="209" t="s">
        <v>655</v>
      </c>
      <c r="F47" s="210" t="s">
        <v>157</v>
      </c>
      <c r="G47" s="210">
        <v>0</v>
      </c>
      <c r="H47" s="209" t="s">
        <v>656</v>
      </c>
      <c r="I47" s="211" t="s">
        <v>34</v>
      </c>
      <c r="J47" s="211">
        <v>2021</v>
      </c>
      <c r="K47" s="209" t="s">
        <v>611</v>
      </c>
      <c r="L47" s="209" t="s">
        <v>611</v>
      </c>
      <c r="M47" s="209" t="s">
        <v>659</v>
      </c>
      <c r="N47" s="209" t="s">
        <v>621</v>
      </c>
      <c r="O47" s="209" t="s">
        <v>626</v>
      </c>
    </row>
    <row r="48" spans="1:15" s="212" customFormat="1" ht="54" customHeight="1" x14ac:dyDescent="0.35">
      <c r="A48" s="208">
        <v>44</v>
      </c>
      <c r="B48" s="209" t="s">
        <v>539</v>
      </c>
      <c r="C48" s="210" t="s">
        <v>26</v>
      </c>
      <c r="D48" s="209" t="s">
        <v>572</v>
      </c>
      <c r="E48" s="209" t="s">
        <v>657</v>
      </c>
      <c r="F48" s="209" t="s">
        <v>158</v>
      </c>
      <c r="G48" s="209"/>
      <c r="H48" s="209">
        <v>50</v>
      </c>
      <c r="I48" s="213" t="s">
        <v>34</v>
      </c>
      <c r="J48" s="213">
        <v>2024</v>
      </c>
      <c r="K48" s="209" t="s">
        <v>611</v>
      </c>
      <c r="L48" s="209" t="s">
        <v>674</v>
      </c>
      <c r="M48" s="209" t="s">
        <v>661</v>
      </c>
      <c r="N48" s="209" t="s">
        <v>662</v>
      </c>
      <c r="O48" s="209" t="s">
        <v>663</v>
      </c>
    </row>
    <row r="49" spans="1:15" s="212" customFormat="1" ht="54" customHeight="1" x14ac:dyDescent="0.35">
      <c r="A49" s="208">
        <v>45</v>
      </c>
      <c r="B49" s="209" t="s">
        <v>539</v>
      </c>
      <c r="C49" s="210" t="s">
        <v>27</v>
      </c>
      <c r="D49" s="209" t="s">
        <v>578</v>
      </c>
      <c r="E49" s="210"/>
      <c r="F49" s="210" t="s">
        <v>157</v>
      </c>
      <c r="G49" s="210"/>
      <c r="H49" s="209" t="s">
        <v>578</v>
      </c>
      <c r="I49" s="213" t="s">
        <v>32</v>
      </c>
      <c r="J49" s="213">
        <v>2026</v>
      </c>
      <c r="K49" s="209" t="s">
        <v>611</v>
      </c>
      <c r="L49" s="209" t="s">
        <v>674</v>
      </c>
      <c r="M49" s="209" t="s">
        <v>661</v>
      </c>
      <c r="N49" s="209" t="s">
        <v>662</v>
      </c>
      <c r="O49" s="209" t="s">
        <v>663</v>
      </c>
    </row>
    <row r="50" spans="1:15" s="218" customFormat="1" ht="54" customHeight="1" x14ac:dyDescent="0.35">
      <c r="A50" s="214">
        <v>46</v>
      </c>
      <c r="B50" s="215" t="s">
        <v>540</v>
      </c>
      <c r="C50" s="216" t="s">
        <v>26</v>
      </c>
      <c r="D50" s="215" t="s">
        <v>571</v>
      </c>
      <c r="E50" s="215" t="s">
        <v>655</v>
      </c>
      <c r="F50" s="216" t="s">
        <v>157</v>
      </c>
      <c r="G50" s="216">
        <v>0</v>
      </c>
      <c r="H50" s="215" t="s">
        <v>656</v>
      </c>
      <c r="I50" s="217" t="s">
        <v>34</v>
      </c>
      <c r="J50" s="217">
        <v>2021</v>
      </c>
      <c r="K50" s="215" t="s">
        <v>611</v>
      </c>
      <c r="L50" s="215" t="s">
        <v>611</v>
      </c>
      <c r="M50" s="215" t="s">
        <v>659</v>
      </c>
      <c r="N50" s="215" t="s">
        <v>621</v>
      </c>
      <c r="O50" s="215" t="s">
        <v>626</v>
      </c>
    </row>
    <row r="51" spans="1:15" s="218" customFormat="1" ht="54" customHeight="1" x14ac:dyDescent="0.35">
      <c r="A51" s="214">
        <v>47</v>
      </c>
      <c r="B51" s="215" t="s">
        <v>540</v>
      </c>
      <c r="C51" s="216" t="s">
        <v>26</v>
      </c>
      <c r="D51" s="215" t="s">
        <v>572</v>
      </c>
      <c r="E51" s="215" t="s">
        <v>657</v>
      </c>
      <c r="F51" s="215" t="s">
        <v>158</v>
      </c>
      <c r="G51" s="215"/>
      <c r="H51" s="215">
        <v>50</v>
      </c>
      <c r="I51" s="217" t="s">
        <v>34</v>
      </c>
      <c r="J51" s="217">
        <v>2024</v>
      </c>
      <c r="K51" s="215" t="s">
        <v>611</v>
      </c>
      <c r="L51" s="215" t="s">
        <v>674</v>
      </c>
      <c r="M51" s="215" t="s">
        <v>661</v>
      </c>
      <c r="N51" s="215" t="s">
        <v>662</v>
      </c>
      <c r="O51" s="215" t="s">
        <v>663</v>
      </c>
    </row>
    <row r="52" spans="1:15" s="218" customFormat="1" ht="54" customHeight="1" x14ac:dyDescent="0.35">
      <c r="A52" s="214">
        <v>48</v>
      </c>
      <c r="B52" s="215" t="s">
        <v>540</v>
      </c>
      <c r="C52" s="216" t="s">
        <v>27</v>
      </c>
      <c r="D52" s="215" t="s">
        <v>579</v>
      </c>
      <c r="E52" s="216"/>
      <c r="F52" s="216" t="s">
        <v>157</v>
      </c>
      <c r="G52" s="216" t="s">
        <v>677</v>
      </c>
      <c r="H52" s="215" t="s">
        <v>579</v>
      </c>
      <c r="I52" s="217" t="s">
        <v>32</v>
      </c>
      <c r="J52" s="217">
        <v>2026</v>
      </c>
      <c r="K52" s="215" t="s">
        <v>611</v>
      </c>
      <c r="L52" s="215" t="s">
        <v>674</v>
      </c>
      <c r="M52" s="215" t="s">
        <v>661</v>
      </c>
      <c r="N52" s="215" t="s">
        <v>662</v>
      </c>
      <c r="O52" s="215" t="s">
        <v>663</v>
      </c>
    </row>
    <row r="53" spans="1:15" s="220" customFormat="1" ht="54" customHeight="1" x14ac:dyDescent="0.35">
      <c r="A53" s="219">
        <v>49</v>
      </c>
      <c r="B53" s="133" t="s">
        <v>541</v>
      </c>
      <c r="C53" s="132" t="s">
        <v>26</v>
      </c>
      <c r="D53" s="133" t="s">
        <v>571</v>
      </c>
      <c r="E53" s="133" t="s">
        <v>655</v>
      </c>
      <c r="F53" s="132" t="s">
        <v>157</v>
      </c>
      <c r="G53" s="132">
        <v>0</v>
      </c>
      <c r="H53" s="133" t="s">
        <v>656</v>
      </c>
      <c r="I53" s="136" t="s">
        <v>34</v>
      </c>
      <c r="J53" s="136">
        <v>2021</v>
      </c>
      <c r="K53" s="133" t="s">
        <v>611</v>
      </c>
      <c r="L53" s="133" t="s">
        <v>611</v>
      </c>
      <c r="M53" s="133" t="s">
        <v>659</v>
      </c>
      <c r="N53" s="133" t="s">
        <v>621</v>
      </c>
      <c r="O53" s="133" t="s">
        <v>626</v>
      </c>
    </row>
    <row r="54" spans="1:15" s="220" customFormat="1" ht="54" customHeight="1" x14ac:dyDescent="0.35">
      <c r="A54" s="219">
        <v>50</v>
      </c>
      <c r="B54" s="133" t="s">
        <v>541</v>
      </c>
      <c r="C54" s="132" t="s">
        <v>26</v>
      </c>
      <c r="D54" s="133" t="s">
        <v>572</v>
      </c>
      <c r="E54" s="133" t="s">
        <v>657</v>
      </c>
      <c r="F54" s="133" t="s">
        <v>158</v>
      </c>
      <c r="G54" s="133"/>
      <c r="H54" s="133">
        <v>50</v>
      </c>
      <c r="I54" s="136" t="s">
        <v>34</v>
      </c>
      <c r="J54" s="136">
        <v>2024</v>
      </c>
      <c r="K54" s="133" t="s">
        <v>611</v>
      </c>
      <c r="L54" s="221" t="s">
        <v>678</v>
      </c>
      <c r="M54" s="133" t="s">
        <v>661</v>
      </c>
      <c r="N54" s="133" t="s">
        <v>662</v>
      </c>
      <c r="O54" s="133" t="s">
        <v>663</v>
      </c>
    </row>
    <row r="55" spans="1:15" s="220" customFormat="1" ht="54" customHeight="1" x14ac:dyDescent="0.35">
      <c r="A55" s="219">
        <v>51</v>
      </c>
      <c r="B55" s="133" t="s">
        <v>541</v>
      </c>
      <c r="C55" s="132" t="s">
        <v>27</v>
      </c>
      <c r="D55" s="133" t="s">
        <v>581</v>
      </c>
      <c r="E55" s="132"/>
      <c r="F55" s="132" t="s">
        <v>157</v>
      </c>
      <c r="G55" s="132"/>
      <c r="H55" s="133" t="s">
        <v>581</v>
      </c>
      <c r="I55" s="136" t="s">
        <v>32</v>
      </c>
      <c r="J55" s="136">
        <v>2026</v>
      </c>
      <c r="K55" s="133" t="s">
        <v>611</v>
      </c>
      <c r="L55" s="221" t="s">
        <v>678</v>
      </c>
      <c r="M55" s="133" t="s">
        <v>661</v>
      </c>
      <c r="N55" s="133" t="s">
        <v>662</v>
      </c>
      <c r="O55" s="133" t="s">
        <v>663</v>
      </c>
    </row>
    <row r="56" spans="1:15" s="226" customFormat="1" ht="54" customHeight="1" x14ac:dyDescent="0.35">
      <c r="A56" s="222">
        <v>52</v>
      </c>
      <c r="B56" s="223" t="s">
        <v>542</v>
      </c>
      <c r="C56" s="224" t="s">
        <v>26</v>
      </c>
      <c r="D56" s="223" t="s">
        <v>571</v>
      </c>
      <c r="E56" s="223" t="s">
        <v>655</v>
      </c>
      <c r="F56" s="224" t="s">
        <v>157</v>
      </c>
      <c r="G56" s="224">
        <v>0</v>
      </c>
      <c r="H56" s="223" t="s">
        <v>656</v>
      </c>
      <c r="I56" s="225" t="s">
        <v>34</v>
      </c>
      <c r="J56" s="225">
        <v>2021</v>
      </c>
      <c r="K56" s="223" t="s">
        <v>611</v>
      </c>
      <c r="L56" s="223" t="s">
        <v>611</v>
      </c>
      <c r="M56" s="223" t="s">
        <v>659</v>
      </c>
      <c r="N56" s="223" t="s">
        <v>621</v>
      </c>
      <c r="O56" s="223" t="s">
        <v>638</v>
      </c>
    </row>
    <row r="57" spans="1:15" s="226" customFormat="1" ht="54" customHeight="1" x14ac:dyDescent="0.35">
      <c r="A57" s="222">
        <v>53</v>
      </c>
      <c r="B57" s="223" t="s">
        <v>542</v>
      </c>
      <c r="C57" s="224" t="s">
        <v>26</v>
      </c>
      <c r="D57" s="223" t="s">
        <v>572</v>
      </c>
      <c r="E57" s="223" t="s">
        <v>657</v>
      </c>
      <c r="F57" s="223" t="s">
        <v>158</v>
      </c>
      <c r="G57" s="223"/>
      <c r="H57" s="223">
        <v>50</v>
      </c>
      <c r="I57" s="225" t="s">
        <v>34</v>
      </c>
      <c r="J57" s="225">
        <v>2024</v>
      </c>
      <c r="K57" s="223" t="s">
        <v>611</v>
      </c>
      <c r="L57" s="227" t="s">
        <v>678</v>
      </c>
      <c r="M57" s="223" t="s">
        <v>661</v>
      </c>
      <c r="N57" s="223" t="s">
        <v>662</v>
      </c>
      <c r="O57" s="223" t="s">
        <v>663</v>
      </c>
    </row>
    <row r="58" spans="1:15" s="226" customFormat="1" ht="54" customHeight="1" x14ac:dyDescent="0.35">
      <c r="A58" s="222">
        <v>54</v>
      </c>
      <c r="B58" s="223" t="s">
        <v>542</v>
      </c>
      <c r="C58" s="224" t="s">
        <v>27</v>
      </c>
      <c r="D58" s="223" t="s">
        <v>582</v>
      </c>
      <c r="E58" s="224"/>
      <c r="F58" s="224" t="s">
        <v>157</v>
      </c>
      <c r="G58" s="224"/>
      <c r="H58" s="223" t="s">
        <v>679</v>
      </c>
      <c r="I58" s="225" t="s">
        <v>32</v>
      </c>
      <c r="J58" s="225">
        <v>2026</v>
      </c>
      <c r="K58" s="223" t="s">
        <v>611</v>
      </c>
      <c r="L58" s="227" t="s">
        <v>678</v>
      </c>
      <c r="M58" s="223" t="s">
        <v>661</v>
      </c>
      <c r="N58" s="223" t="s">
        <v>662</v>
      </c>
      <c r="O58" s="223" t="s">
        <v>663</v>
      </c>
    </row>
    <row r="59" spans="1:15" ht="54" customHeight="1" x14ac:dyDescent="0.35">
      <c r="A59" s="118">
        <v>55</v>
      </c>
      <c r="B59" s="121" t="s">
        <v>543</v>
      </c>
      <c r="C59" s="123" t="s">
        <v>26</v>
      </c>
      <c r="D59" s="121" t="s">
        <v>571</v>
      </c>
      <c r="E59" s="121" t="s">
        <v>655</v>
      </c>
      <c r="F59" s="123" t="s">
        <v>157</v>
      </c>
      <c r="G59" s="123">
        <v>0</v>
      </c>
      <c r="H59" s="121" t="s">
        <v>656</v>
      </c>
      <c r="I59" s="134" t="s">
        <v>34</v>
      </c>
      <c r="J59" s="134">
        <v>2021</v>
      </c>
      <c r="K59" s="121" t="s">
        <v>611</v>
      </c>
      <c r="L59" s="121" t="s">
        <v>611</v>
      </c>
      <c r="M59" s="121" t="s">
        <v>659</v>
      </c>
      <c r="N59" s="121" t="s">
        <v>621</v>
      </c>
      <c r="O59" s="121" t="s">
        <v>626</v>
      </c>
    </row>
    <row r="60" spans="1:15" ht="54" customHeight="1" x14ac:dyDescent="0.35">
      <c r="A60" s="118">
        <v>56</v>
      </c>
      <c r="B60" s="121" t="s">
        <v>543</v>
      </c>
      <c r="C60" s="123" t="s">
        <v>26</v>
      </c>
      <c r="D60" s="121" t="s">
        <v>572</v>
      </c>
      <c r="E60" s="121" t="s">
        <v>657</v>
      </c>
      <c r="F60" s="121" t="s">
        <v>158</v>
      </c>
      <c r="G60" s="121"/>
      <c r="H60" s="121">
        <v>50</v>
      </c>
      <c r="I60" s="134" t="s">
        <v>34</v>
      </c>
      <c r="J60" s="134">
        <v>2024</v>
      </c>
      <c r="K60" s="121" t="s">
        <v>611</v>
      </c>
      <c r="L60" s="137" t="s">
        <v>678</v>
      </c>
      <c r="M60" s="121" t="s">
        <v>661</v>
      </c>
      <c r="N60" s="121" t="s">
        <v>662</v>
      </c>
      <c r="O60" s="121" t="s">
        <v>663</v>
      </c>
    </row>
    <row r="61" spans="1:15" ht="54" customHeight="1" x14ac:dyDescent="0.35">
      <c r="A61" s="118">
        <v>57</v>
      </c>
      <c r="B61" s="121" t="s">
        <v>543</v>
      </c>
      <c r="C61" s="123" t="s">
        <v>27</v>
      </c>
      <c r="D61" s="121" t="s">
        <v>584</v>
      </c>
      <c r="E61" s="123"/>
      <c r="F61" s="123" t="s">
        <v>157</v>
      </c>
      <c r="G61" s="123"/>
      <c r="H61" s="121" t="s">
        <v>584</v>
      </c>
      <c r="I61" s="134" t="s">
        <v>32</v>
      </c>
      <c r="J61" s="134">
        <v>2026</v>
      </c>
      <c r="K61" s="121" t="s">
        <v>611</v>
      </c>
      <c r="L61" s="137" t="s">
        <v>678</v>
      </c>
      <c r="M61" s="121" t="s">
        <v>661</v>
      </c>
      <c r="N61" s="121" t="s">
        <v>662</v>
      </c>
      <c r="O61" s="121" t="s">
        <v>663</v>
      </c>
    </row>
    <row r="62" spans="1:15" ht="54" customHeight="1" x14ac:dyDescent="0.35">
      <c r="A62" s="118">
        <v>58</v>
      </c>
      <c r="B62" s="121" t="s">
        <v>543</v>
      </c>
      <c r="C62" s="123" t="s">
        <v>27</v>
      </c>
      <c r="D62" s="121" t="s">
        <v>574</v>
      </c>
      <c r="E62" s="123"/>
      <c r="F62" s="123" t="s">
        <v>158</v>
      </c>
      <c r="G62" s="123"/>
      <c r="H62" s="121">
        <v>20</v>
      </c>
      <c r="I62" s="134" t="s">
        <v>32</v>
      </c>
      <c r="J62" s="134">
        <v>2026</v>
      </c>
      <c r="K62" s="121" t="s">
        <v>611</v>
      </c>
      <c r="L62" s="137" t="s">
        <v>678</v>
      </c>
      <c r="M62" s="121" t="s">
        <v>661</v>
      </c>
      <c r="N62" s="121" t="s">
        <v>662</v>
      </c>
      <c r="O62" s="121" t="s">
        <v>663</v>
      </c>
    </row>
    <row r="63" spans="1:15" ht="54" customHeight="1" x14ac:dyDescent="0.35">
      <c r="A63" s="118">
        <v>59</v>
      </c>
      <c r="B63" s="121" t="s">
        <v>704</v>
      </c>
      <c r="C63" s="123" t="s">
        <v>26</v>
      </c>
      <c r="D63" s="121" t="s">
        <v>571</v>
      </c>
      <c r="E63" s="121" t="s">
        <v>655</v>
      </c>
      <c r="F63" s="123" t="s">
        <v>157</v>
      </c>
      <c r="G63" s="123">
        <v>0</v>
      </c>
      <c r="H63" s="121" t="s">
        <v>656</v>
      </c>
      <c r="I63" s="134" t="s">
        <v>34</v>
      </c>
      <c r="J63" s="134">
        <v>2021</v>
      </c>
      <c r="K63" s="121" t="s">
        <v>680</v>
      </c>
      <c r="L63" s="121" t="s">
        <v>611</v>
      </c>
      <c r="M63" s="121" t="s">
        <v>659</v>
      </c>
      <c r="N63" s="121" t="s">
        <v>621</v>
      </c>
      <c r="O63" s="121" t="s">
        <v>626</v>
      </c>
    </row>
    <row r="64" spans="1:15" ht="54" customHeight="1" x14ac:dyDescent="0.35">
      <c r="A64" s="118">
        <v>60</v>
      </c>
      <c r="B64" s="121" t="s">
        <v>704</v>
      </c>
      <c r="C64" s="123" t="s">
        <v>26</v>
      </c>
      <c r="D64" s="121" t="s">
        <v>572</v>
      </c>
      <c r="E64" s="121" t="s">
        <v>657</v>
      </c>
      <c r="F64" s="121" t="s">
        <v>158</v>
      </c>
      <c r="G64" s="121"/>
      <c r="H64" s="121">
        <v>50</v>
      </c>
      <c r="I64" s="134" t="s">
        <v>34</v>
      </c>
      <c r="J64" s="134">
        <v>2024</v>
      </c>
      <c r="K64" s="121" t="s">
        <v>611</v>
      </c>
      <c r="L64" s="137" t="s">
        <v>678</v>
      </c>
      <c r="M64" s="121" t="s">
        <v>661</v>
      </c>
      <c r="N64" s="121" t="s">
        <v>662</v>
      </c>
      <c r="O64" s="121" t="s">
        <v>663</v>
      </c>
    </row>
    <row r="65" spans="1:15" ht="54" customHeight="1" x14ac:dyDescent="0.35">
      <c r="A65" s="118">
        <v>61</v>
      </c>
      <c r="B65" s="121" t="s">
        <v>704</v>
      </c>
      <c r="C65" s="123" t="s">
        <v>27</v>
      </c>
      <c r="D65" s="121" t="s">
        <v>705</v>
      </c>
      <c r="E65" s="123"/>
      <c r="F65" s="123" t="s">
        <v>157</v>
      </c>
      <c r="G65" s="123">
        <v>0</v>
      </c>
      <c r="H65" s="121" t="s">
        <v>583</v>
      </c>
      <c r="I65" s="134" t="s">
        <v>32</v>
      </c>
      <c r="J65" s="134">
        <v>2026</v>
      </c>
      <c r="K65" s="121" t="s">
        <v>611</v>
      </c>
      <c r="L65" s="137" t="s">
        <v>678</v>
      </c>
      <c r="M65" s="121" t="s">
        <v>661</v>
      </c>
      <c r="N65" s="121" t="s">
        <v>662</v>
      </c>
      <c r="O65" s="121" t="s">
        <v>663</v>
      </c>
    </row>
    <row r="66" spans="1:15" ht="54" customHeight="1" x14ac:dyDescent="0.35">
      <c r="A66" s="118">
        <v>62</v>
      </c>
      <c r="B66" s="121" t="s">
        <v>544</v>
      </c>
      <c r="C66" s="123" t="s">
        <v>26</v>
      </c>
      <c r="D66" s="121" t="s">
        <v>571</v>
      </c>
      <c r="E66" s="121" t="s">
        <v>655</v>
      </c>
      <c r="F66" s="123" t="s">
        <v>157</v>
      </c>
      <c r="G66" s="123">
        <v>0</v>
      </c>
      <c r="H66" s="121" t="s">
        <v>656</v>
      </c>
      <c r="I66" s="134" t="s">
        <v>34</v>
      </c>
      <c r="J66" s="134">
        <v>2021</v>
      </c>
      <c r="K66" s="121" t="s">
        <v>611</v>
      </c>
      <c r="L66" s="121" t="s">
        <v>611</v>
      </c>
      <c r="M66" s="121" t="s">
        <v>659</v>
      </c>
      <c r="N66" s="121" t="s">
        <v>621</v>
      </c>
      <c r="O66" s="121" t="s">
        <v>626</v>
      </c>
    </row>
    <row r="67" spans="1:15" ht="54" customHeight="1" x14ac:dyDescent="0.35">
      <c r="A67" s="118">
        <v>63</v>
      </c>
      <c r="B67" s="121" t="s">
        <v>544</v>
      </c>
      <c r="C67" s="123" t="s">
        <v>26</v>
      </c>
      <c r="D67" s="121" t="s">
        <v>572</v>
      </c>
      <c r="E67" s="121" t="s">
        <v>657</v>
      </c>
      <c r="F67" s="121" t="s">
        <v>158</v>
      </c>
      <c r="G67" s="121"/>
      <c r="H67" s="121">
        <v>50</v>
      </c>
      <c r="I67" s="121" t="s">
        <v>34</v>
      </c>
      <c r="J67" s="134">
        <v>2024</v>
      </c>
      <c r="K67" s="121" t="s">
        <v>611</v>
      </c>
      <c r="L67" s="137" t="s">
        <v>678</v>
      </c>
      <c r="M67" s="121" t="s">
        <v>661</v>
      </c>
      <c r="N67" s="121" t="s">
        <v>662</v>
      </c>
      <c r="O67" s="121" t="s">
        <v>663</v>
      </c>
    </row>
    <row r="68" spans="1:15" ht="54" customHeight="1" x14ac:dyDescent="0.35">
      <c r="A68" s="118">
        <v>64</v>
      </c>
      <c r="B68" s="121" t="s">
        <v>544</v>
      </c>
      <c r="C68" s="123" t="s">
        <v>27</v>
      </c>
      <c r="D68" s="121" t="s">
        <v>585</v>
      </c>
      <c r="E68" s="123"/>
      <c r="F68" s="123" t="s">
        <v>157</v>
      </c>
      <c r="G68" s="123"/>
      <c r="H68" s="121" t="s">
        <v>585</v>
      </c>
      <c r="I68" s="121" t="s">
        <v>32</v>
      </c>
      <c r="J68" s="134">
        <v>2026</v>
      </c>
      <c r="K68" s="121" t="s">
        <v>611</v>
      </c>
      <c r="L68" s="137" t="s">
        <v>678</v>
      </c>
      <c r="M68" s="121" t="s">
        <v>661</v>
      </c>
      <c r="N68" s="121" t="s">
        <v>662</v>
      </c>
      <c r="O68" s="121" t="s">
        <v>663</v>
      </c>
    </row>
    <row r="69" spans="1:15" ht="54" customHeight="1" x14ac:dyDescent="0.35">
      <c r="A69" s="118">
        <v>65</v>
      </c>
      <c r="B69" s="121" t="s">
        <v>545</v>
      </c>
      <c r="C69" s="123" t="s">
        <v>26</v>
      </c>
      <c r="D69" s="121" t="s">
        <v>571</v>
      </c>
      <c r="E69" s="121" t="s">
        <v>655</v>
      </c>
      <c r="F69" s="123" t="s">
        <v>157</v>
      </c>
      <c r="G69" s="123">
        <v>0</v>
      </c>
      <c r="H69" s="121" t="s">
        <v>656</v>
      </c>
      <c r="I69" s="134" t="s">
        <v>34</v>
      </c>
      <c r="J69" s="134">
        <v>2021</v>
      </c>
      <c r="K69" s="121" t="s">
        <v>611</v>
      </c>
      <c r="L69" s="121" t="s">
        <v>611</v>
      </c>
      <c r="M69" s="121" t="s">
        <v>659</v>
      </c>
      <c r="N69" s="121" t="s">
        <v>621</v>
      </c>
      <c r="O69" s="121" t="s">
        <v>626</v>
      </c>
    </row>
    <row r="70" spans="1:15" ht="54" customHeight="1" x14ac:dyDescent="0.35">
      <c r="A70" s="118">
        <v>66</v>
      </c>
      <c r="B70" s="121" t="s">
        <v>545</v>
      </c>
      <c r="C70" s="123" t="s">
        <v>26</v>
      </c>
      <c r="D70" s="121" t="s">
        <v>572</v>
      </c>
      <c r="E70" s="121" t="s">
        <v>657</v>
      </c>
      <c r="F70" s="121" t="s">
        <v>158</v>
      </c>
      <c r="G70" s="121"/>
      <c r="H70" s="121">
        <v>50</v>
      </c>
      <c r="I70" s="134" t="s">
        <v>34</v>
      </c>
      <c r="J70" s="134">
        <v>2024</v>
      </c>
      <c r="K70" s="121" t="s">
        <v>611</v>
      </c>
      <c r="L70" s="137" t="s">
        <v>678</v>
      </c>
      <c r="M70" s="121" t="s">
        <v>661</v>
      </c>
      <c r="N70" s="121" t="s">
        <v>662</v>
      </c>
      <c r="O70" s="121" t="s">
        <v>663</v>
      </c>
    </row>
    <row r="71" spans="1:15" ht="54" customHeight="1" x14ac:dyDescent="0.35">
      <c r="A71" s="118">
        <v>67</v>
      </c>
      <c r="B71" s="121" t="s">
        <v>545</v>
      </c>
      <c r="C71" s="123" t="s">
        <v>27</v>
      </c>
      <c r="D71" s="121" t="s">
        <v>580</v>
      </c>
      <c r="E71" s="123"/>
      <c r="F71" s="123" t="s">
        <v>157</v>
      </c>
      <c r="G71" s="123"/>
      <c r="H71" s="121" t="s">
        <v>580</v>
      </c>
      <c r="I71" s="134" t="s">
        <v>32</v>
      </c>
      <c r="J71" s="134">
        <v>2026</v>
      </c>
      <c r="K71" s="121" t="s">
        <v>611</v>
      </c>
      <c r="L71" s="137" t="s">
        <v>678</v>
      </c>
      <c r="M71" s="121" t="s">
        <v>661</v>
      </c>
      <c r="N71" s="121" t="s">
        <v>662</v>
      </c>
      <c r="O71" s="121" t="s">
        <v>663</v>
      </c>
    </row>
    <row r="72" spans="1:15" ht="54" customHeight="1" x14ac:dyDescent="0.35">
      <c r="A72" s="118">
        <v>68</v>
      </c>
      <c r="B72" s="121" t="s">
        <v>547</v>
      </c>
      <c r="C72" s="123" t="s">
        <v>26</v>
      </c>
      <c r="D72" s="121" t="s">
        <v>571</v>
      </c>
      <c r="E72" s="121" t="s">
        <v>655</v>
      </c>
      <c r="F72" s="123" t="s">
        <v>157</v>
      </c>
      <c r="G72" s="123">
        <v>0</v>
      </c>
      <c r="H72" s="121" t="s">
        <v>656</v>
      </c>
      <c r="I72" s="134" t="s">
        <v>34</v>
      </c>
      <c r="J72" s="134">
        <v>2021</v>
      </c>
      <c r="K72" s="121" t="s">
        <v>611</v>
      </c>
      <c r="L72" s="121" t="s">
        <v>611</v>
      </c>
      <c r="M72" s="121" t="s">
        <v>659</v>
      </c>
      <c r="N72" s="121" t="s">
        <v>621</v>
      </c>
      <c r="O72" s="121" t="s">
        <v>626</v>
      </c>
    </row>
    <row r="73" spans="1:15" ht="54" customHeight="1" thickBot="1" x14ac:dyDescent="0.4">
      <c r="A73" s="118">
        <v>69</v>
      </c>
      <c r="B73" s="121" t="s">
        <v>547</v>
      </c>
      <c r="C73" s="123" t="s">
        <v>26</v>
      </c>
      <c r="D73" s="121" t="s">
        <v>572</v>
      </c>
      <c r="E73" s="121" t="s">
        <v>657</v>
      </c>
      <c r="F73" s="121" t="s">
        <v>158</v>
      </c>
      <c r="G73" s="121"/>
      <c r="H73" s="121">
        <v>50</v>
      </c>
      <c r="I73" s="134" t="s">
        <v>34</v>
      </c>
      <c r="J73" s="134">
        <v>2024</v>
      </c>
      <c r="K73" s="121" t="s">
        <v>611</v>
      </c>
      <c r="L73" s="131" t="s">
        <v>681</v>
      </c>
      <c r="M73" s="121" t="s">
        <v>661</v>
      </c>
      <c r="N73" s="121" t="s">
        <v>662</v>
      </c>
      <c r="O73" s="121" t="s">
        <v>663</v>
      </c>
    </row>
    <row r="74" spans="1:15" ht="54" customHeight="1" thickBot="1" x14ac:dyDescent="0.4">
      <c r="A74" s="118">
        <v>70</v>
      </c>
      <c r="B74" s="121" t="s">
        <v>547</v>
      </c>
      <c r="C74" s="123" t="s">
        <v>27</v>
      </c>
      <c r="D74" s="121" t="s">
        <v>589</v>
      </c>
      <c r="E74" s="123"/>
      <c r="F74" s="123" t="s">
        <v>157</v>
      </c>
      <c r="G74" s="123"/>
      <c r="H74" s="121" t="s">
        <v>589</v>
      </c>
      <c r="I74" s="134" t="s">
        <v>32</v>
      </c>
      <c r="J74" s="134">
        <v>2026</v>
      </c>
      <c r="K74" s="121" t="s">
        <v>611</v>
      </c>
      <c r="L74" s="131" t="s">
        <v>681</v>
      </c>
      <c r="M74" s="135" t="s">
        <v>682</v>
      </c>
      <c r="N74" s="135" t="s">
        <v>662</v>
      </c>
      <c r="O74" s="121"/>
    </row>
    <row r="75" spans="1:15" ht="54" customHeight="1" x14ac:dyDescent="0.35">
      <c r="A75" s="118">
        <v>71</v>
      </c>
      <c r="B75" s="121" t="s">
        <v>548</v>
      </c>
      <c r="C75" s="123" t="s">
        <v>26</v>
      </c>
      <c r="D75" s="121" t="s">
        <v>571</v>
      </c>
      <c r="E75" s="121" t="s">
        <v>655</v>
      </c>
      <c r="F75" s="123" t="s">
        <v>157</v>
      </c>
      <c r="G75" s="123">
        <v>0</v>
      </c>
      <c r="H75" s="121" t="s">
        <v>656</v>
      </c>
      <c r="I75" s="134" t="s">
        <v>34</v>
      </c>
      <c r="J75" s="134">
        <v>2021</v>
      </c>
      <c r="K75" s="121" t="s">
        <v>611</v>
      </c>
      <c r="L75" s="121" t="s">
        <v>611</v>
      </c>
      <c r="M75" s="121" t="s">
        <v>659</v>
      </c>
      <c r="N75" s="121" t="s">
        <v>621</v>
      </c>
      <c r="O75" s="121" t="s">
        <v>626</v>
      </c>
    </row>
    <row r="76" spans="1:15" ht="54" customHeight="1" thickBot="1" x14ac:dyDescent="0.4">
      <c r="A76" s="118">
        <v>72</v>
      </c>
      <c r="B76" s="121" t="s">
        <v>548</v>
      </c>
      <c r="C76" s="123" t="s">
        <v>26</v>
      </c>
      <c r="D76" s="121" t="s">
        <v>572</v>
      </c>
      <c r="E76" s="121" t="s">
        <v>657</v>
      </c>
      <c r="F76" s="121" t="s">
        <v>158</v>
      </c>
      <c r="G76" s="121"/>
      <c r="H76" s="121">
        <v>50</v>
      </c>
      <c r="I76" s="134" t="s">
        <v>34</v>
      </c>
      <c r="J76" s="134">
        <v>2024</v>
      </c>
      <c r="K76" s="121" t="s">
        <v>611</v>
      </c>
      <c r="L76" s="131" t="s">
        <v>681</v>
      </c>
      <c r="M76" s="121" t="s">
        <v>661</v>
      </c>
      <c r="N76" s="121" t="s">
        <v>662</v>
      </c>
      <c r="O76" s="123" t="s">
        <v>663</v>
      </c>
    </row>
    <row r="77" spans="1:15" ht="54" customHeight="1" thickBot="1" x14ac:dyDescent="0.4">
      <c r="A77" s="118">
        <v>73</v>
      </c>
      <c r="B77" s="121" t="s">
        <v>548</v>
      </c>
      <c r="C77" s="123" t="s">
        <v>27</v>
      </c>
      <c r="D77" s="121" t="s">
        <v>590</v>
      </c>
      <c r="E77" s="123"/>
      <c r="F77" s="123" t="s">
        <v>157</v>
      </c>
      <c r="G77" s="123"/>
      <c r="H77" s="121" t="s">
        <v>590</v>
      </c>
      <c r="I77" s="134" t="s">
        <v>32</v>
      </c>
      <c r="J77" s="134">
        <v>2026</v>
      </c>
      <c r="K77" s="121" t="s">
        <v>611</v>
      </c>
      <c r="L77" s="131" t="s">
        <v>681</v>
      </c>
      <c r="M77" s="121" t="s">
        <v>661</v>
      </c>
      <c r="N77" s="121" t="s">
        <v>662</v>
      </c>
      <c r="O77" s="123" t="s">
        <v>663</v>
      </c>
    </row>
    <row r="78" spans="1:15" ht="54" customHeight="1" x14ac:dyDescent="0.35">
      <c r="A78" s="118">
        <v>74</v>
      </c>
      <c r="B78" s="121" t="s">
        <v>586</v>
      </c>
      <c r="C78" s="123" t="s">
        <v>26</v>
      </c>
      <c r="D78" s="121" t="s">
        <v>571</v>
      </c>
      <c r="E78" s="121" t="s">
        <v>655</v>
      </c>
      <c r="F78" s="123" t="s">
        <v>157</v>
      </c>
      <c r="G78" s="123">
        <v>0</v>
      </c>
      <c r="H78" s="121" t="s">
        <v>656</v>
      </c>
      <c r="I78" s="122" t="s">
        <v>34</v>
      </c>
      <c r="J78" s="122">
        <v>2021</v>
      </c>
      <c r="K78" s="121" t="s">
        <v>611</v>
      </c>
      <c r="L78" s="121" t="s">
        <v>611</v>
      </c>
      <c r="M78" s="121" t="s">
        <v>659</v>
      </c>
      <c r="N78" s="121" t="s">
        <v>621</v>
      </c>
      <c r="O78" s="121" t="s">
        <v>626</v>
      </c>
    </row>
    <row r="79" spans="1:15" ht="54" customHeight="1" x14ac:dyDescent="0.35">
      <c r="A79" s="118">
        <v>75</v>
      </c>
      <c r="B79" s="121" t="s">
        <v>586</v>
      </c>
      <c r="C79" s="123" t="s">
        <v>26</v>
      </c>
      <c r="D79" s="121" t="s">
        <v>572</v>
      </c>
      <c r="E79" s="121" t="s">
        <v>657</v>
      </c>
      <c r="F79" s="121" t="s">
        <v>158</v>
      </c>
      <c r="G79" s="121"/>
      <c r="H79" s="121">
        <v>50</v>
      </c>
      <c r="I79" s="134" t="s">
        <v>34</v>
      </c>
      <c r="J79" s="134">
        <v>2024</v>
      </c>
      <c r="K79" s="121" t="s">
        <v>611</v>
      </c>
      <c r="L79" s="121" t="s">
        <v>660</v>
      </c>
      <c r="M79" s="121" t="s">
        <v>661</v>
      </c>
      <c r="N79" s="121" t="s">
        <v>662</v>
      </c>
      <c r="O79" s="123" t="s">
        <v>663</v>
      </c>
    </row>
    <row r="80" spans="1:15" ht="54" customHeight="1" thickBot="1" x14ac:dyDescent="0.4">
      <c r="A80" s="118">
        <v>76</v>
      </c>
      <c r="B80" s="121" t="s">
        <v>586</v>
      </c>
      <c r="C80" s="123" t="s">
        <v>27</v>
      </c>
      <c r="D80" s="121" t="s">
        <v>591</v>
      </c>
      <c r="E80" s="123"/>
      <c r="F80" s="123" t="s">
        <v>157</v>
      </c>
      <c r="G80" s="123"/>
      <c r="H80" s="123" t="s">
        <v>591</v>
      </c>
      <c r="I80" s="134" t="s">
        <v>32</v>
      </c>
      <c r="J80" s="134">
        <v>2026</v>
      </c>
      <c r="K80" s="121" t="s">
        <v>611</v>
      </c>
      <c r="L80" s="131" t="s">
        <v>681</v>
      </c>
      <c r="M80" s="121" t="s">
        <v>661</v>
      </c>
      <c r="N80" s="121" t="s">
        <v>662</v>
      </c>
      <c r="O80" s="123" t="s">
        <v>663</v>
      </c>
    </row>
    <row r="81" spans="1:15" ht="54" customHeight="1" x14ac:dyDescent="0.35">
      <c r="A81" s="118">
        <v>77</v>
      </c>
      <c r="B81" s="121" t="s">
        <v>706</v>
      </c>
      <c r="C81" s="123" t="s">
        <v>26</v>
      </c>
      <c r="D81" s="121" t="s">
        <v>571</v>
      </c>
      <c r="E81" s="121" t="s">
        <v>655</v>
      </c>
      <c r="F81" s="123" t="s">
        <v>157</v>
      </c>
      <c r="G81" s="123">
        <v>0</v>
      </c>
      <c r="H81" s="121" t="s">
        <v>656</v>
      </c>
      <c r="I81" s="122" t="s">
        <v>34</v>
      </c>
      <c r="J81" s="122">
        <v>2021</v>
      </c>
      <c r="K81" s="121" t="s">
        <v>611</v>
      </c>
      <c r="L81" s="121" t="s">
        <v>611</v>
      </c>
      <c r="M81" s="121" t="s">
        <v>659</v>
      </c>
      <c r="N81" s="121" t="s">
        <v>621</v>
      </c>
      <c r="O81" s="121" t="s">
        <v>626</v>
      </c>
    </row>
    <row r="82" spans="1:15" ht="54" customHeight="1" thickBot="1" x14ac:dyDescent="0.4">
      <c r="A82" s="118">
        <v>78</v>
      </c>
      <c r="B82" s="121" t="s">
        <v>706</v>
      </c>
      <c r="C82" s="123" t="s">
        <v>26</v>
      </c>
      <c r="D82" s="121" t="s">
        <v>572</v>
      </c>
      <c r="E82" s="121" t="s">
        <v>657</v>
      </c>
      <c r="F82" s="121" t="s">
        <v>158</v>
      </c>
      <c r="G82" s="121"/>
      <c r="H82" s="121">
        <v>50</v>
      </c>
      <c r="I82" s="134" t="s">
        <v>34</v>
      </c>
      <c r="J82" s="134">
        <v>2024</v>
      </c>
      <c r="K82" s="121" t="s">
        <v>611</v>
      </c>
      <c r="L82" s="131" t="s">
        <v>681</v>
      </c>
      <c r="M82" s="121" t="s">
        <v>661</v>
      </c>
      <c r="N82" s="121" t="s">
        <v>662</v>
      </c>
      <c r="O82" s="123" t="s">
        <v>663</v>
      </c>
    </row>
    <row r="83" spans="1:15" ht="54" customHeight="1" thickBot="1" x14ac:dyDescent="0.4">
      <c r="A83" s="118">
        <v>79</v>
      </c>
      <c r="B83" s="121" t="s">
        <v>706</v>
      </c>
      <c r="C83" s="123" t="s">
        <v>27</v>
      </c>
      <c r="D83" s="121" t="s">
        <v>592</v>
      </c>
      <c r="E83" s="123"/>
      <c r="F83" s="123" t="s">
        <v>157</v>
      </c>
      <c r="G83" s="123"/>
      <c r="H83" s="121" t="s">
        <v>592</v>
      </c>
      <c r="I83" s="134" t="s">
        <v>32</v>
      </c>
      <c r="J83" s="134">
        <v>2026</v>
      </c>
      <c r="K83" s="121" t="s">
        <v>611</v>
      </c>
      <c r="L83" s="131" t="s">
        <v>681</v>
      </c>
      <c r="M83" s="121" t="s">
        <v>661</v>
      </c>
      <c r="N83" s="121" t="s">
        <v>662</v>
      </c>
      <c r="O83" s="123" t="s">
        <v>663</v>
      </c>
    </row>
    <row r="84" spans="1:15" ht="54" customHeight="1" x14ac:dyDescent="0.35">
      <c r="A84" s="118">
        <v>80</v>
      </c>
      <c r="B84" s="121" t="s">
        <v>587</v>
      </c>
      <c r="C84" s="123" t="s">
        <v>26</v>
      </c>
      <c r="D84" s="121" t="s">
        <v>571</v>
      </c>
      <c r="E84" s="121" t="s">
        <v>655</v>
      </c>
      <c r="F84" s="123" t="s">
        <v>157</v>
      </c>
      <c r="G84" s="123">
        <v>0</v>
      </c>
      <c r="H84" s="121" t="s">
        <v>656</v>
      </c>
      <c r="I84" s="122" t="s">
        <v>34</v>
      </c>
      <c r="J84" s="122">
        <v>2021</v>
      </c>
      <c r="K84" s="121" t="s">
        <v>611</v>
      </c>
      <c r="L84" s="121" t="s">
        <v>611</v>
      </c>
      <c r="M84" s="121" t="s">
        <v>659</v>
      </c>
      <c r="N84" s="121" t="s">
        <v>621</v>
      </c>
      <c r="O84" s="121" t="s">
        <v>626</v>
      </c>
    </row>
    <row r="85" spans="1:15" ht="54" customHeight="1" thickBot="1" x14ac:dyDescent="0.4">
      <c r="A85" s="118">
        <v>81</v>
      </c>
      <c r="B85" s="121" t="s">
        <v>587</v>
      </c>
      <c r="C85" s="123" t="s">
        <v>26</v>
      </c>
      <c r="D85" s="121" t="s">
        <v>572</v>
      </c>
      <c r="E85" s="121" t="s">
        <v>657</v>
      </c>
      <c r="F85" s="121" t="s">
        <v>158</v>
      </c>
      <c r="G85" s="121"/>
      <c r="H85" s="121">
        <v>50</v>
      </c>
      <c r="I85" s="134" t="s">
        <v>34</v>
      </c>
      <c r="J85" s="134">
        <v>2024</v>
      </c>
      <c r="K85" s="121" t="s">
        <v>611</v>
      </c>
      <c r="L85" s="131" t="s">
        <v>681</v>
      </c>
      <c r="M85" s="121" t="s">
        <v>661</v>
      </c>
      <c r="N85" s="121" t="s">
        <v>662</v>
      </c>
      <c r="O85" s="123" t="s">
        <v>663</v>
      </c>
    </row>
    <row r="86" spans="1:15" ht="54" customHeight="1" thickBot="1" x14ac:dyDescent="0.4">
      <c r="A86" s="118">
        <v>82</v>
      </c>
      <c r="B86" s="121" t="s">
        <v>587</v>
      </c>
      <c r="C86" s="123" t="s">
        <v>27</v>
      </c>
      <c r="D86" s="121" t="s">
        <v>593</v>
      </c>
      <c r="E86" s="123"/>
      <c r="F86" s="123" t="s">
        <v>157</v>
      </c>
      <c r="G86" s="123"/>
      <c r="H86" s="123" t="s">
        <v>593</v>
      </c>
      <c r="I86" s="134" t="s">
        <v>32</v>
      </c>
      <c r="J86" s="134">
        <v>2026</v>
      </c>
      <c r="K86" s="121" t="s">
        <v>611</v>
      </c>
      <c r="L86" s="131" t="s">
        <v>681</v>
      </c>
      <c r="M86" s="121" t="s">
        <v>661</v>
      </c>
      <c r="N86" s="121" t="s">
        <v>662</v>
      </c>
      <c r="O86" s="123" t="s">
        <v>663</v>
      </c>
    </row>
    <row r="87" spans="1:15" ht="54" customHeight="1" x14ac:dyDescent="0.35">
      <c r="A87" s="118">
        <v>83</v>
      </c>
      <c r="B87" s="121" t="s">
        <v>588</v>
      </c>
      <c r="C87" s="123" t="s">
        <v>26</v>
      </c>
      <c r="D87" s="121" t="s">
        <v>571</v>
      </c>
      <c r="E87" s="121" t="s">
        <v>655</v>
      </c>
      <c r="F87" s="123" t="s">
        <v>157</v>
      </c>
      <c r="G87" s="123">
        <v>0</v>
      </c>
      <c r="H87" s="121" t="s">
        <v>656</v>
      </c>
      <c r="I87" s="122" t="s">
        <v>34</v>
      </c>
      <c r="J87" s="122">
        <v>2021</v>
      </c>
      <c r="K87" s="121" t="s">
        <v>611</v>
      </c>
      <c r="L87" s="121" t="s">
        <v>611</v>
      </c>
      <c r="M87" s="121" t="s">
        <v>659</v>
      </c>
      <c r="N87" s="121" t="s">
        <v>621</v>
      </c>
      <c r="O87" s="121" t="s">
        <v>626</v>
      </c>
    </row>
    <row r="88" spans="1:15" ht="54" customHeight="1" x14ac:dyDescent="0.35">
      <c r="A88" s="118">
        <v>84</v>
      </c>
      <c r="B88" s="121" t="s">
        <v>588</v>
      </c>
      <c r="C88" s="123" t="s">
        <v>26</v>
      </c>
      <c r="D88" s="121" t="s">
        <v>572</v>
      </c>
      <c r="E88" s="121" t="s">
        <v>657</v>
      </c>
      <c r="F88" s="121" t="s">
        <v>158</v>
      </c>
      <c r="G88" s="121"/>
      <c r="H88" s="121">
        <v>50</v>
      </c>
      <c r="I88" s="134" t="s">
        <v>34</v>
      </c>
      <c r="J88" s="134">
        <v>2024</v>
      </c>
      <c r="K88" s="121" t="s">
        <v>611</v>
      </c>
      <c r="L88" s="121" t="s">
        <v>660</v>
      </c>
      <c r="M88" s="121" t="s">
        <v>661</v>
      </c>
      <c r="N88" s="121" t="s">
        <v>662</v>
      </c>
      <c r="O88" s="123" t="s">
        <v>663</v>
      </c>
    </row>
    <row r="89" spans="1:15" ht="54" customHeight="1" x14ac:dyDescent="0.35">
      <c r="A89" s="118">
        <v>85</v>
      </c>
      <c r="B89" s="121" t="s">
        <v>588</v>
      </c>
      <c r="C89" s="123" t="s">
        <v>27</v>
      </c>
      <c r="D89" s="121" t="s">
        <v>594</v>
      </c>
      <c r="E89" s="123"/>
      <c r="F89" s="123" t="s">
        <v>157</v>
      </c>
      <c r="G89" s="123"/>
      <c r="H89" s="123"/>
      <c r="I89" s="134" t="s">
        <v>32</v>
      </c>
      <c r="J89" s="134">
        <v>2026</v>
      </c>
      <c r="K89" s="123"/>
      <c r="L89" s="123"/>
      <c r="M89" s="123"/>
      <c r="N89" s="123"/>
      <c r="O89" s="123"/>
    </row>
    <row r="90" spans="1:15" ht="54" customHeight="1" x14ac:dyDescent="0.35">
      <c r="A90" s="118">
        <v>86</v>
      </c>
      <c r="B90" s="121" t="s">
        <v>595</v>
      </c>
      <c r="C90" s="123" t="s">
        <v>26</v>
      </c>
      <c r="D90" s="121" t="s">
        <v>571</v>
      </c>
      <c r="E90" s="121" t="s">
        <v>655</v>
      </c>
      <c r="F90" s="123" t="s">
        <v>157</v>
      </c>
      <c r="G90" s="123">
        <v>0</v>
      </c>
      <c r="H90" s="121" t="s">
        <v>656</v>
      </c>
      <c r="I90" s="122" t="s">
        <v>34</v>
      </c>
      <c r="J90" s="122">
        <v>2021</v>
      </c>
      <c r="K90" s="121" t="s">
        <v>611</v>
      </c>
      <c r="L90" s="121" t="s">
        <v>611</v>
      </c>
      <c r="M90" s="121" t="s">
        <v>659</v>
      </c>
      <c r="N90" s="121" t="s">
        <v>621</v>
      </c>
      <c r="O90" s="121" t="s">
        <v>626</v>
      </c>
    </row>
    <row r="91" spans="1:15" ht="54" customHeight="1" x14ac:dyDescent="0.35">
      <c r="A91" s="118">
        <v>87</v>
      </c>
      <c r="B91" s="121" t="s">
        <v>595</v>
      </c>
      <c r="C91" s="123" t="s">
        <v>26</v>
      </c>
      <c r="D91" s="121" t="s">
        <v>572</v>
      </c>
      <c r="E91" s="121" t="s">
        <v>657</v>
      </c>
      <c r="F91" s="121" t="s">
        <v>158</v>
      </c>
      <c r="G91" s="121"/>
      <c r="H91" s="121">
        <v>50</v>
      </c>
      <c r="I91" s="134" t="s">
        <v>34</v>
      </c>
      <c r="J91" s="134">
        <v>2024</v>
      </c>
      <c r="K91" s="121" t="s">
        <v>611</v>
      </c>
      <c r="L91" s="121" t="s">
        <v>684</v>
      </c>
      <c r="M91" s="121" t="s">
        <v>661</v>
      </c>
      <c r="N91" s="121" t="s">
        <v>662</v>
      </c>
      <c r="O91" s="123" t="s">
        <v>663</v>
      </c>
    </row>
    <row r="92" spans="1:15" ht="54" customHeight="1" thickBot="1" x14ac:dyDescent="0.4">
      <c r="A92" s="118">
        <v>88</v>
      </c>
      <c r="B92" s="121" t="s">
        <v>595</v>
      </c>
      <c r="C92" s="123" t="s">
        <v>27</v>
      </c>
      <c r="D92" s="121" t="s">
        <v>597</v>
      </c>
      <c r="E92" s="123"/>
      <c r="F92" s="123" t="s">
        <v>157</v>
      </c>
      <c r="G92" s="123"/>
      <c r="H92" s="121" t="s">
        <v>597</v>
      </c>
      <c r="I92" s="134" t="s">
        <v>32</v>
      </c>
      <c r="J92" s="134">
        <v>2026</v>
      </c>
      <c r="K92" s="121" t="s">
        <v>611</v>
      </c>
      <c r="L92" s="121" t="s">
        <v>684</v>
      </c>
      <c r="M92" s="121" t="s">
        <v>661</v>
      </c>
      <c r="N92" s="121" t="s">
        <v>683</v>
      </c>
      <c r="O92" s="121" t="s">
        <v>663</v>
      </c>
    </row>
    <row r="93" spans="1:15" ht="54" customHeight="1" thickTop="1" x14ac:dyDescent="0.35">
      <c r="A93" s="118">
        <v>89</v>
      </c>
      <c r="B93" s="121" t="s">
        <v>596</v>
      </c>
      <c r="C93" s="123" t="s">
        <v>26</v>
      </c>
      <c r="D93" s="121" t="s">
        <v>598</v>
      </c>
      <c r="E93" s="123"/>
      <c r="F93" s="123" t="s">
        <v>157</v>
      </c>
      <c r="G93" s="123"/>
      <c r="H93" s="123">
        <v>1</v>
      </c>
      <c r="I93" s="122" t="s">
        <v>32</v>
      </c>
      <c r="J93" s="122">
        <v>2022</v>
      </c>
      <c r="K93" s="121" t="s">
        <v>611</v>
      </c>
      <c r="L93" s="138" t="s">
        <v>631</v>
      </c>
      <c r="M93" s="121" t="s">
        <v>661</v>
      </c>
      <c r="N93" s="139" t="s">
        <v>685</v>
      </c>
      <c r="O93" s="121" t="s">
        <v>692</v>
      </c>
    </row>
    <row r="94" spans="1:15" ht="54" customHeight="1" x14ac:dyDescent="0.35">
      <c r="A94" s="118">
        <v>90</v>
      </c>
      <c r="B94" s="121" t="s">
        <v>599</v>
      </c>
      <c r="C94" s="123" t="s">
        <v>26</v>
      </c>
      <c r="D94" s="121" t="s">
        <v>600</v>
      </c>
      <c r="E94" s="123"/>
      <c r="F94" s="123" t="s">
        <v>157</v>
      </c>
      <c r="G94" s="123"/>
      <c r="H94" s="121" t="s">
        <v>600</v>
      </c>
      <c r="I94" s="122"/>
      <c r="J94" s="122"/>
      <c r="K94" s="121" t="s">
        <v>611</v>
      </c>
      <c r="L94" s="130" t="s">
        <v>686</v>
      </c>
      <c r="M94" s="130" t="s">
        <v>687</v>
      </c>
      <c r="N94" s="130" t="s">
        <v>688</v>
      </c>
      <c r="O94" s="121" t="s">
        <v>692</v>
      </c>
    </row>
    <row r="95" spans="1:15" ht="54" customHeight="1" x14ac:dyDescent="0.35">
      <c r="A95" s="118">
        <v>91</v>
      </c>
      <c r="B95" s="121" t="s">
        <v>599</v>
      </c>
      <c r="C95" s="123" t="s">
        <v>27</v>
      </c>
      <c r="D95" s="121" t="s">
        <v>601</v>
      </c>
      <c r="E95" s="123"/>
      <c r="F95" s="123" t="s">
        <v>157</v>
      </c>
      <c r="G95" s="123"/>
      <c r="H95" s="121" t="s">
        <v>601</v>
      </c>
      <c r="I95" s="134" t="s">
        <v>32</v>
      </c>
      <c r="J95" s="134">
        <v>2026</v>
      </c>
      <c r="K95" s="121" t="s">
        <v>611</v>
      </c>
      <c r="L95" s="140" t="s">
        <v>689</v>
      </c>
      <c r="M95" s="121" t="s">
        <v>661</v>
      </c>
      <c r="N95" s="140" t="s">
        <v>664</v>
      </c>
      <c r="O95" s="121" t="s">
        <v>692</v>
      </c>
    </row>
    <row r="96" spans="1:15" ht="54" customHeight="1" x14ac:dyDescent="0.35">
      <c r="A96" s="118">
        <v>92</v>
      </c>
      <c r="B96" s="121" t="s">
        <v>602</v>
      </c>
      <c r="C96" s="123" t="s">
        <v>26</v>
      </c>
      <c r="D96" s="121" t="s">
        <v>603</v>
      </c>
      <c r="E96" s="123"/>
      <c r="F96" s="123" t="s">
        <v>158</v>
      </c>
      <c r="G96" s="123"/>
      <c r="H96" s="123">
        <v>50</v>
      </c>
      <c r="I96" s="122"/>
      <c r="J96" s="122"/>
      <c r="K96" s="121" t="s">
        <v>611</v>
      </c>
      <c r="L96" s="130" t="s">
        <v>686</v>
      </c>
      <c r="M96" s="130" t="s">
        <v>687</v>
      </c>
      <c r="N96" s="130" t="s">
        <v>688</v>
      </c>
      <c r="O96" s="121" t="s">
        <v>692</v>
      </c>
    </row>
    <row r="97" spans="1:15" ht="54" customHeight="1" x14ac:dyDescent="0.35">
      <c r="A97" s="118">
        <v>93</v>
      </c>
      <c r="B97" s="121" t="s">
        <v>602</v>
      </c>
      <c r="C97" s="123" t="s">
        <v>27</v>
      </c>
      <c r="D97" s="121" t="s">
        <v>604</v>
      </c>
      <c r="E97" s="123"/>
      <c r="F97" s="123" t="s">
        <v>157</v>
      </c>
      <c r="G97" s="123"/>
      <c r="H97" s="121" t="s">
        <v>604</v>
      </c>
      <c r="I97" s="134" t="s">
        <v>32</v>
      </c>
      <c r="J97" s="134">
        <v>2026</v>
      </c>
      <c r="K97" s="121" t="s">
        <v>611</v>
      </c>
      <c r="L97" s="130" t="s">
        <v>689</v>
      </c>
      <c r="M97" s="121" t="s">
        <v>661</v>
      </c>
      <c r="N97" s="130" t="s">
        <v>664</v>
      </c>
      <c r="O97" s="121" t="s">
        <v>692</v>
      </c>
    </row>
    <row r="98" spans="1:15" ht="54" customHeight="1" x14ac:dyDescent="0.35">
      <c r="A98" s="118">
        <v>94</v>
      </c>
      <c r="B98" s="121" t="s">
        <v>605</v>
      </c>
      <c r="C98" s="123" t="s">
        <v>26</v>
      </c>
      <c r="D98" s="121" t="s">
        <v>606</v>
      </c>
      <c r="E98" s="123"/>
      <c r="F98" s="123" t="s">
        <v>158</v>
      </c>
      <c r="G98" s="123"/>
      <c r="H98" s="123">
        <v>50</v>
      </c>
      <c r="I98" s="122"/>
      <c r="J98" s="122"/>
      <c r="K98" s="121" t="s">
        <v>611</v>
      </c>
      <c r="L98" s="130" t="s">
        <v>690</v>
      </c>
      <c r="M98" s="121" t="s">
        <v>661</v>
      </c>
      <c r="N98" s="130" t="s">
        <v>685</v>
      </c>
      <c r="O98" s="121" t="s">
        <v>692</v>
      </c>
    </row>
    <row r="99" spans="1:15" ht="54" customHeight="1" thickBot="1" x14ac:dyDescent="0.4">
      <c r="A99" s="118">
        <v>95</v>
      </c>
      <c r="B99" s="121" t="s">
        <v>605</v>
      </c>
      <c r="C99" s="123" t="s">
        <v>27</v>
      </c>
      <c r="D99" s="121" t="s">
        <v>607</v>
      </c>
      <c r="E99" s="123"/>
      <c r="F99" s="123" t="s">
        <v>157</v>
      </c>
      <c r="G99" s="123"/>
      <c r="H99" s="123" t="s">
        <v>607</v>
      </c>
      <c r="I99" s="134" t="s">
        <v>32</v>
      </c>
      <c r="J99" s="134">
        <v>2026</v>
      </c>
      <c r="K99" s="121" t="s">
        <v>611</v>
      </c>
      <c r="L99" s="141" t="s">
        <v>691</v>
      </c>
      <c r="M99" s="121" t="s">
        <v>661</v>
      </c>
      <c r="N99" s="141" t="s">
        <v>664</v>
      </c>
      <c r="O99" s="121" t="s">
        <v>692</v>
      </c>
    </row>
    <row r="100" spans="1:15" ht="15" thickTop="1" x14ac:dyDescent="0.35">
      <c r="D100" s="100"/>
    </row>
    <row r="101" spans="1:15" x14ac:dyDescent="0.35">
      <c r="D101" s="100"/>
    </row>
    <row r="102" spans="1:15" x14ac:dyDescent="0.35">
      <c r="D102" s="100"/>
    </row>
  </sheetData>
  <customSheetViews>
    <customSheetView guid="{DF4DF86E-F87E-4853-B44F-4F4D647D71FF}" showGridLines="0">
      <selection activeCell="A11" sqref="A11"/>
      <pageMargins left="0.7" right="0.7" top="0.75" bottom="0.75" header="0.3" footer="0.3"/>
      <pageSetup paperSize="9" orientation="portrait" verticalDpi="0" r:id="rId1"/>
    </customSheetView>
    <customSheetView guid="{587CB59E-8194-466A-825B-36D9E2C9E12C}" showGridLines="0">
      <selection activeCell="A11" sqref="A11"/>
      <pageMargins left="0.7" right="0.7" top="0.75" bottom="0.75" header="0.3" footer="0.3"/>
      <pageSetup paperSize="9" orientation="portrait" verticalDpi="0" r:id="rId2"/>
    </customSheetView>
    <customSheetView guid="{BA2EDF17-FDDF-46B2-A4BE-72FB311EBCAF}" showGridLines="0">
      <selection activeCell="A11" sqref="A11"/>
      <pageMargins left="0.7" right="0.7" top="0.75" bottom="0.75" header="0.3" footer="0.3"/>
      <pageSetup paperSize="9" orientation="portrait" verticalDpi="0" r:id="rId3"/>
    </customSheetView>
    <customSheetView guid="{317D3D83-AACA-40F7-8006-3175597A202A}" showGridLines="0">
      <selection activeCell="B2" sqref="A2:B2"/>
      <pageMargins left="0.7" right="0.7" top="0.75" bottom="0.75" header="0.3" footer="0.3"/>
      <pageSetup paperSize="9" orientation="portrait" verticalDpi="0" r:id="rId4"/>
    </customSheetView>
  </customSheetViews>
  <mergeCells count="14">
    <mergeCell ref="I3:J3"/>
    <mergeCell ref="A1:O1"/>
    <mergeCell ref="F3:H3"/>
    <mergeCell ref="A3:A4"/>
    <mergeCell ref="B3:B4"/>
    <mergeCell ref="C3:C4"/>
    <mergeCell ref="D3:D4"/>
    <mergeCell ref="E3:E4"/>
    <mergeCell ref="K3:K4"/>
    <mergeCell ref="L3:L4"/>
    <mergeCell ref="M3:M4"/>
    <mergeCell ref="N3:N4"/>
    <mergeCell ref="O3:O4"/>
    <mergeCell ref="A2:O2"/>
  </mergeCells>
  <dataValidations xWindow="658" yWindow="533" count="2">
    <dataValidation type="whole" operator="greaterThan" allowBlank="1" showInputMessage="1" showErrorMessage="1" errorTitle="Wrong input" error="Input must be a positive whole number." sqref="G21:G1048576 H21:H70 H72:H82 H84:H91 H98:H1048576 H96 H93" xr:uid="{00000000-0002-0000-0400-000000000000}">
      <formula1>-1</formula1>
    </dataValidation>
    <dataValidation type="decimal" operator="greaterThan" allowBlank="1" showInputMessage="1" showErrorMessage="1" prompt="Wrong input - Input must be a positive whole number." sqref="G5:H20" xr:uid="{00000000-0002-0000-0400-000001000000}">
      <formula1>-1</formula1>
    </dataValidation>
  </dataValidations>
  <pageMargins left="0.7" right="0.7" top="0.75" bottom="0.75" header="0.3" footer="0.3"/>
  <pageSetup paperSize="9" orientation="portrait" verticalDpi="0" r:id="rId5"/>
  <extLst>
    <ext xmlns:x14="http://schemas.microsoft.com/office/spreadsheetml/2009/9/main" uri="{CCE6A557-97BC-4b89-ADB6-D9C93CAAB3DF}">
      <x14:dataValidations xmlns:xm="http://schemas.microsoft.com/office/excel/2006/main" xWindow="658" yWindow="533" count="5">
        <x14:dataValidation type="list" allowBlank="1" showInputMessage="1" showErrorMessage="1" xr:uid="{00000000-0002-0000-0400-000002000000}">
          <x14:formula1>
            <xm:f>T1_Pick_List!$B$2:$B$3</xm:f>
          </x14:formula1>
          <xm:sqref>C5:C1048576</xm:sqref>
        </x14:dataValidation>
        <x14:dataValidation type="list" allowBlank="1" showInputMessage="1" showErrorMessage="1" xr:uid="{00000000-0002-0000-0400-000003000000}">
          <x14:formula1>
            <xm:f>T1_Pick_List!$J$2:$J$5</xm:f>
          </x14:formula1>
          <xm:sqref>I21:I1048576</xm:sqref>
        </x14:dataValidation>
        <x14:dataValidation type="list" allowBlank="1" showInputMessage="1" showErrorMessage="1" xr:uid="{00000000-0002-0000-0400-000004000000}">
          <x14:formula1>
            <xm:f>T1_Pick_List!$K$2:$K$3</xm:f>
          </x14:formula1>
          <xm:sqref>F21:F1048576</xm:sqref>
        </x14:dataValidation>
        <x14:dataValidation type="list" allowBlank="1" showInputMessage="1" showErrorMessage="1" xr:uid="{00000000-0002-0000-0400-000005000000}">
          <x14:formula1>
            <xm:f>T1_Pick_List!$Q:$Q</xm:f>
          </x14:formula1>
          <xm:sqref>B21:B1048576</xm:sqref>
        </x14:dataValidation>
        <x14:dataValidation type="list" allowBlank="1" showInputMessage="1" showErrorMessage="1" xr:uid="{00000000-0002-0000-0400-000006000000}">
          <x14:formula1>
            <xm:f>T1_Pick_List!$Q$2:$Q$2001</xm:f>
          </x14:formula1>
          <xm:sqref>B5:B20</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4" tint="-0.249977111117893"/>
  </sheetPr>
  <dimension ref="A1:AF45"/>
  <sheetViews>
    <sheetView showGridLines="0" topLeftCell="A13" zoomScale="80" zoomScaleNormal="80" workbookViewId="0">
      <selection activeCell="F11" sqref="F11:F44"/>
    </sheetView>
  </sheetViews>
  <sheetFormatPr defaultRowHeight="14.5" x14ac:dyDescent="0.35"/>
  <cols>
    <col min="1" max="1" width="10.7265625" style="11" customWidth="1"/>
    <col min="2" max="2" width="97.453125" customWidth="1"/>
    <col min="3" max="4" width="11.7265625" style="73" customWidth="1"/>
    <col min="5" max="5" width="9.7265625" style="76" customWidth="1"/>
    <col min="6" max="6" width="20.7265625" style="76" customWidth="1"/>
    <col min="7" max="14" width="9.7265625" style="76" customWidth="1"/>
    <col min="15" max="15" width="31.7265625" style="76" customWidth="1"/>
    <col min="16" max="16" width="12.453125" style="76" customWidth="1"/>
    <col min="17" max="17" width="24.7265625" style="76" customWidth="1"/>
    <col min="18" max="18" width="31.7265625" style="76" customWidth="1"/>
    <col min="19" max="19" width="42.26953125" customWidth="1"/>
    <col min="20" max="20" width="30.26953125" customWidth="1"/>
    <col min="21" max="21" width="15.7265625" customWidth="1"/>
    <col min="22" max="22" width="27.7265625" customWidth="1"/>
    <col min="23" max="23" width="24" customWidth="1"/>
    <col min="24" max="24" width="39.54296875" customWidth="1"/>
    <col min="25" max="25" width="5.7265625" style="109" customWidth="1"/>
    <col min="26" max="26" width="60.7265625" customWidth="1"/>
    <col min="27" max="27" width="12.7265625" customWidth="1"/>
    <col min="28" max="28" width="14.26953125" customWidth="1"/>
    <col min="29" max="29" width="60.7265625" customWidth="1"/>
    <col min="30" max="30" width="12.7265625" customWidth="1"/>
    <col min="31" max="32" width="19.7265625" customWidth="1"/>
  </cols>
  <sheetData>
    <row r="1" spans="1:32" ht="30" customHeight="1" x14ac:dyDescent="0.35">
      <c r="A1" s="269" t="s">
        <v>259</v>
      </c>
      <c r="B1" s="232"/>
      <c r="C1" s="232"/>
      <c r="D1" s="232"/>
      <c r="E1" s="232"/>
      <c r="F1" s="232"/>
      <c r="G1" s="232"/>
      <c r="H1" s="232"/>
      <c r="I1" s="232"/>
      <c r="J1" s="232"/>
      <c r="K1" s="232"/>
      <c r="L1" s="232"/>
      <c r="M1" s="232"/>
      <c r="N1" s="232"/>
      <c r="O1" s="232"/>
      <c r="P1" s="232"/>
      <c r="Q1" s="232"/>
      <c r="R1" s="232"/>
      <c r="S1" s="232"/>
      <c r="T1" s="232"/>
      <c r="U1" s="232"/>
      <c r="V1" s="232"/>
      <c r="W1" s="232"/>
      <c r="X1" s="233"/>
      <c r="Y1" s="101"/>
      <c r="Z1" s="266" t="s">
        <v>443</v>
      </c>
      <c r="AA1" s="267"/>
      <c r="AB1" s="267"/>
      <c r="AC1" s="267"/>
      <c r="AD1" s="267"/>
      <c r="AE1" s="267"/>
      <c r="AF1" s="268"/>
    </row>
    <row r="2" spans="1:32" s="100" customFormat="1" ht="47.15" customHeight="1" x14ac:dyDescent="0.35">
      <c r="A2" s="276" t="s">
        <v>450</v>
      </c>
      <c r="B2" s="276"/>
      <c r="C2" s="276"/>
      <c r="D2" s="276"/>
      <c r="E2" s="276"/>
      <c r="F2" s="276"/>
      <c r="G2" s="276"/>
      <c r="H2" s="276"/>
      <c r="I2" s="276"/>
      <c r="J2" s="276"/>
      <c r="K2" s="276"/>
      <c r="L2" s="276"/>
      <c r="M2" s="276"/>
      <c r="N2" s="276"/>
      <c r="O2" s="276"/>
      <c r="P2" s="276"/>
      <c r="Q2" s="276"/>
      <c r="R2" s="276"/>
      <c r="S2" s="276"/>
      <c r="T2" s="276"/>
      <c r="U2" s="276"/>
      <c r="V2" s="276"/>
      <c r="W2" s="276"/>
      <c r="X2" s="277"/>
      <c r="Y2" s="102"/>
      <c r="Z2" s="284" t="s">
        <v>472</v>
      </c>
      <c r="AA2" s="285"/>
      <c r="AB2" s="285"/>
      <c r="AC2" s="285"/>
      <c r="AD2" s="285"/>
      <c r="AE2" s="285"/>
      <c r="AF2" s="286"/>
    </row>
    <row r="3" spans="1:32" s="17" customFormat="1" ht="40.5" customHeight="1" x14ac:dyDescent="0.35">
      <c r="A3" s="229" t="s">
        <v>22</v>
      </c>
      <c r="B3" s="229" t="s">
        <v>170</v>
      </c>
      <c r="C3" s="258" t="s">
        <v>41</v>
      </c>
      <c r="D3" s="259"/>
      <c r="E3" s="245" t="s">
        <v>163</v>
      </c>
      <c r="F3" s="262"/>
      <c r="G3" s="262"/>
      <c r="H3" s="262"/>
      <c r="I3" s="262"/>
      <c r="J3" s="262"/>
      <c r="K3" s="262"/>
      <c r="L3" s="262"/>
      <c r="M3" s="263"/>
      <c r="N3" s="245" t="s">
        <v>42</v>
      </c>
      <c r="O3" s="246"/>
      <c r="P3" s="246"/>
      <c r="Q3" s="247"/>
      <c r="R3" s="257" t="s">
        <v>175</v>
      </c>
      <c r="S3" s="250" t="s">
        <v>193</v>
      </c>
      <c r="T3" s="251"/>
      <c r="U3" s="250" t="s">
        <v>189</v>
      </c>
      <c r="V3" s="252"/>
      <c r="W3" s="252"/>
      <c r="X3" s="82" t="s">
        <v>194</v>
      </c>
      <c r="Y3" s="103"/>
      <c r="Z3" s="287"/>
      <c r="AA3" s="288"/>
      <c r="AB3" s="288"/>
      <c r="AC3" s="288"/>
      <c r="AD3" s="288"/>
      <c r="AE3" s="288"/>
      <c r="AF3" s="289"/>
    </row>
    <row r="4" spans="1:32" ht="15.75" customHeight="1" x14ac:dyDescent="0.35">
      <c r="A4" s="253"/>
      <c r="B4" s="255"/>
      <c r="C4" s="259"/>
      <c r="D4" s="259"/>
      <c r="E4" s="260" t="s">
        <v>162</v>
      </c>
      <c r="F4" s="261"/>
      <c r="G4" s="273" t="s">
        <v>164</v>
      </c>
      <c r="H4" s="274"/>
      <c r="I4" s="274"/>
      <c r="J4" s="274"/>
      <c r="K4" s="274"/>
      <c r="L4" s="274"/>
      <c r="M4" s="275"/>
      <c r="N4" s="270" t="s">
        <v>165</v>
      </c>
      <c r="O4" s="271"/>
      <c r="P4" s="272" t="s">
        <v>198</v>
      </c>
      <c r="Q4" s="271"/>
      <c r="R4" s="257"/>
      <c r="S4" s="243" t="s">
        <v>190</v>
      </c>
      <c r="T4" s="248" t="s">
        <v>161</v>
      </c>
      <c r="U4" s="243" t="s">
        <v>260</v>
      </c>
      <c r="V4" s="248" t="s">
        <v>161</v>
      </c>
      <c r="W4" s="248" t="s">
        <v>191</v>
      </c>
      <c r="X4" s="243" t="s">
        <v>192</v>
      </c>
      <c r="Y4" s="104"/>
      <c r="Z4" s="278" t="s">
        <v>6</v>
      </c>
      <c r="AA4" s="279"/>
      <c r="AB4" s="280"/>
      <c r="AC4" s="281" t="s">
        <v>7</v>
      </c>
      <c r="AD4" s="280"/>
      <c r="AE4" s="282" t="s">
        <v>196</v>
      </c>
      <c r="AF4" s="283"/>
    </row>
    <row r="5" spans="1:32" ht="63.75" customHeight="1" x14ac:dyDescent="0.35">
      <c r="A5" s="254"/>
      <c r="B5" s="256"/>
      <c r="C5" s="92" t="s">
        <v>159</v>
      </c>
      <c r="D5" s="92" t="s">
        <v>160</v>
      </c>
      <c r="E5" s="93" t="s">
        <v>260</v>
      </c>
      <c r="F5" s="93" t="s">
        <v>181</v>
      </c>
      <c r="G5" s="94">
        <v>2020</v>
      </c>
      <c r="H5" s="94">
        <v>2021</v>
      </c>
      <c r="I5" s="94">
        <v>2022</v>
      </c>
      <c r="J5" s="94">
        <v>2023</v>
      </c>
      <c r="K5" s="94">
        <v>2024</v>
      </c>
      <c r="L5" s="94">
        <v>2025</v>
      </c>
      <c r="M5" s="94">
        <v>2026</v>
      </c>
      <c r="N5" s="93" t="s">
        <v>260</v>
      </c>
      <c r="O5" s="95" t="s">
        <v>252</v>
      </c>
      <c r="P5" s="93" t="s">
        <v>260</v>
      </c>
      <c r="Q5" s="96" t="s">
        <v>161</v>
      </c>
      <c r="R5" s="257"/>
      <c r="S5" s="244"/>
      <c r="T5" s="249"/>
      <c r="U5" s="244"/>
      <c r="V5" s="249"/>
      <c r="W5" s="249"/>
      <c r="X5" s="244"/>
      <c r="Y5" s="105"/>
      <c r="Z5" s="97" t="s">
        <v>21</v>
      </c>
      <c r="AA5" s="99" t="s">
        <v>39</v>
      </c>
      <c r="AB5" s="99" t="s">
        <v>40</v>
      </c>
      <c r="AC5" s="97" t="s">
        <v>21</v>
      </c>
      <c r="AD5" s="98" t="s">
        <v>195</v>
      </c>
      <c r="AE5" s="84" t="s">
        <v>256</v>
      </c>
      <c r="AF5" s="84" t="s">
        <v>257</v>
      </c>
    </row>
    <row r="6" spans="1:32" ht="25.5" customHeight="1" x14ac:dyDescent="0.35">
      <c r="A6" s="9">
        <v>1</v>
      </c>
      <c r="B6" s="9" t="s">
        <v>522</v>
      </c>
      <c r="C6" s="72">
        <v>43862</v>
      </c>
      <c r="D6" s="72">
        <v>46265</v>
      </c>
      <c r="E6" s="74"/>
      <c r="F6" s="74"/>
      <c r="G6" s="75"/>
      <c r="H6" s="74"/>
      <c r="I6" s="74"/>
      <c r="J6" s="74"/>
      <c r="K6" s="74"/>
      <c r="L6" s="74"/>
      <c r="M6" s="74"/>
      <c r="N6" s="74"/>
      <c r="O6" s="9"/>
      <c r="P6" s="74"/>
      <c r="Q6" s="9"/>
      <c r="R6" s="74"/>
      <c r="S6" s="9"/>
      <c r="T6" s="9" t="s">
        <v>156</v>
      </c>
      <c r="U6" s="74"/>
      <c r="V6" s="9"/>
      <c r="W6" s="9" t="s">
        <v>156</v>
      </c>
      <c r="X6" s="9"/>
      <c r="Y6" s="106"/>
      <c r="Z6" s="14"/>
      <c r="AA6" s="15">
        <v>0</v>
      </c>
      <c r="AB6" s="15">
        <v>0</v>
      </c>
      <c r="AC6" s="9"/>
      <c r="AD6" s="89"/>
      <c r="AE6" s="83">
        <f t="shared" ref="AE6:AE20" si="0">AA6*E6</f>
        <v>0</v>
      </c>
      <c r="AF6" s="83">
        <f t="shared" ref="AF6:AF20" si="1">AD6*E6</f>
        <v>0</v>
      </c>
    </row>
    <row r="7" spans="1:32" ht="25.5" customHeight="1" x14ac:dyDescent="0.35">
      <c r="A7" s="9">
        <v>2</v>
      </c>
      <c r="B7" s="9" t="s">
        <v>523</v>
      </c>
      <c r="C7" s="72">
        <v>43862</v>
      </c>
      <c r="D7" s="72">
        <v>46265</v>
      </c>
      <c r="E7" s="74"/>
      <c r="F7" s="74"/>
      <c r="G7" s="74"/>
      <c r="H7" s="74"/>
      <c r="I7" s="74"/>
      <c r="J7" s="74"/>
      <c r="K7" s="74"/>
      <c r="L7" s="74"/>
      <c r="M7" s="74"/>
      <c r="N7" s="74"/>
      <c r="O7" s="9"/>
      <c r="P7" s="74"/>
      <c r="Q7" s="9"/>
      <c r="R7" s="74"/>
      <c r="S7" s="9"/>
      <c r="T7" s="9"/>
      <c r="U7" s="74"/>
      <c r="V7" s="9"/>
      <c r="W7" s="9"/>
      <c r="X7" s="9"/>
      <c r="Y7" s="106"/>
      <c r="Z7" s="14"/>
      <c r="AA7" s="16"/>
      <c r="AB7" s="16"/>
      <c r="AC7" s="9"/>
      <c r="AD7" s="89"/>
      <c r="AE7" s="83"/>
      <c r="AF7" s="83"/>
    </row>
    <row r="8" spans="1:32" ht="25.5" customHeight="1" x14ac:dyDescent="0.35">
      <c r="A8" s="9">
        <v>3</v>
      </c>
      <c r="B8" s="9" t="s">
        <v>524</v>
      </c>
      <c r="C8" s="72">
        <v>43862</v>
      </c>
      <c r="D8" s="72">
        <v>46265</v>
      </c>
      <c r="E8" s="74"/>
      <c r="F8" s="74"/>
      <c r="G8" s="75"/>
      <c r="H8" s="74"/>
      <c r="I8" s="74"/>
      <c r="J8" s="74"/>
      <c r="K8" s="74"/>
      <c r="L8" s="74"/>
      <c r="M8" s="74"/>
      <c r="N8" s="74"/>
      <c r="O8" s="9"/>
      <c r="P8" s="74"/>
      <c r="Q8" s="9"/>
      <c r="R8" s="74"/>
      <c r="S8" s="9"/>
      <c r="T8" s="9"/>
      <c r="U8" s="74"/>
      <c r="V8" s="9"/>
      <c r="W8" s="9"/>
      <c r="X8" s="9"/>
      <c r="Y8" s="106"/>
      <c r="Z8" s="14"/>
      <c r="AA8" s="16"/>
      <c r="AB8" s="16"/>
      <c r="AC8" s="9"/>
      <c r="AD8" s="89"/>
      <c r="AE8" s="83"/>
      <c r="AF8" s="83"/>
    </row>
    <row r="9" spans="1:32" ht="25.5" customHeight="1" x14ac:dyDescent="0.35">
      <c r="A9" s="9">
        <v>4</v>
      </c>
      <c r="B9" s="9" t="s">
        <v>525</v>
      </c>
      <c r="C9" s="72">
        <v>43862</v>
      </c>
      <c r="D9" s="72">
        <v>46265</v>
      </c>
      <c r="E9" s="74"/>
      <c r="F9" s="74"/>
      <c r="G9" s="75"/>
      <c r="H9" s="74"/>
      <c r="I9" s="74"/>
      <c r="J9" s="74"/>
      <c r="K9" s="74"/>
      <c r="L9" s="74"/>
      <c r="M9" s="74"/>
      <c r="N9" s="74"/>
      <c r="O9" s="9"/>
      <c r="P9" s="74"/>
      <c r="Q9" s="9"/>
      <c r="R9" s="74"/>
      <c r="S9" s="9"/>
      <c r="T9" s="9"/>
      <c r="U9" s="74"/>
      <c r="V9" s="9"/>
      <c r="W9" s="9"/>
      <c r="X9" s="9"/>
      <c r="Y9" s="107"/>
      <c r="Z9" s="9"/>
      <c r="AA9" s="16"/>
      <c r="AB9" s="16"/>
      <c r="AC9" s="9"/>
      <c r="AD9" s="89"/>
      <c r="AE9" s="83"/>
      <c r="AF9" s="83"/>
    </row>
    <row r="10" spans="1:32" ht="25.5" customHeight="1" x14ac:dyDescent="0.35">
      <c r="A10" s="9">
        <v>5</v>
      </c>
      <c r="B10" s="9" t="s">
        <v>526</v>
      </c>
      <c r="C10" s="72">
        <v>43862</v>
      </c>
      <c r="D10" s="72">
        <v>46265</v>
      </c>
      <c r="E10" s="74"/>
      <c r="F10" s="74"/>
      <c r="G10" s="74"/>
      <c r="H10" s="74"/>
      <c r="I10" s="74"/>
      <c r="J10" s="74"/>
      <c r="K10" s="74"/>
      <c r="L10" s="74"/>
      <c r="M10" s="74"/>
      <c r="N10" s="74"/>
      <c r="O10" s="74"/>
      <c r="P10" s="74"/>
      <c r="Q10" s="74"/>
      <c r="R10" s="74"/>
      <c r="S10" s="74"/>
      <c r="T10" s="74"/>
      <c r="U10" s="74"/>
      <c r="V10" s="74"/>
      <c r="W10" s="74"/>
      <c r="X10" s="74"/>
      <c r="Y10" s="108"/>
      <c r="Z10" s="9"/>
      <c r="AA10" s="16"/>
      <c r="AB10" s="16"/>
      <c r="AC10" s="9"/>
      <c r="AD10" s="89"/>
      <c r="AE10" s="83"/>
      <c r="AF10" s="83"/>
    </row>
    <row r="11" spans="1:32" ht="25.5" customHeight="1" x14ac:dyDescent="0.35">
      <c r="A11" s="9">
        <v>6</v>
      </c>
      <c r="B11" s="9" t="s">
        <v>527</v>
      </c>
      <c r="C11" s="72">
        <v>43862</v>
      </c>
      <c r="D11" s="72">
        <v>46265</v>
      </c>
      <c r="E11" s="74"/>
      <c r="F11" s="74"/>
      <c r="G11" s="74"/>
      <c r="H11" s="74"/>
      <c r="I11" s="74"/>
      <c r="J11" s="74"/>
      <c r="K11" s="74"/>
      <c r="L11" s="74"/>
      <c r="M11" s="74"/>
      <c r="N11" s="74"/>
      <c r="O11" s="74"/>
      <c r="P11" s="74"/>
      <c r="Q11" s="74"/>
      <c r="R11" s="74"/>
      <c r="S11" s="74"/>
      <c r="T11" s="74"/>
      <c r="U11" s="74"/>
      <c r="V11" s="74"/>
      <c r="W11" s="74"/>
      <c r="X11" s="74"/>
      <c r="Y11" s="108"/>
      <c r="Z11" s="9"/>
      <c r="AA11" s="16"/>
      <c r="AB11" s="16"/>
      <c r="AC11" s="9"/>
      <c r="AD11" s="89"/>
      <c r="AE11" s="83"/>
      <c r="AF11" s="83"/>
    </row>
    <row r="12" spans="1:32" ht="25.5" customHeight="1" x14ac:dyDescent="0.35">
      <c r="A12" s="9">
        <v>7</v>
      </c>
      <c r="B12" s="9" t="s">
        <v>528</v>
      </c>
      <c r="C12" s="72">
        <v>43862</v>
      </c>
      <c r="D12" s="72">
        <v>46265</v>
      </c>
      <c r="E12" s="74"/>
      <c r="F12" s="74"/>
      <c r="G12" s="74"/>
      <c r="H12" s="74"/>
      <c r="I12" s="74"/>
      <c r="J12" s="74"/>
      <c r="K12" s="74"/>
      <c r="L12" s="74"/>
      <c r="M12" s="74"/>
      <c r="N12" s="74"/>
      <c r="O12" s="74"/>
      <c r="P12" s="74"/>
      <c r="Q12" s="74"/>
      <c r="R12" s="74"/>
      <c r="S12" s="74"/>
      <c r="T12" s="74"/>
      <c r="U12" s="74"/>
      <c r="V12" s="74"/>
      <c r="W12" s="74"/>
      <c r="X12" s="74"/>
      <c r="Y12" s="108"/>
      <c r="Z12" s="9"/>
      <c r="AA12" s="16"/>
      <c r="AB12" s="16"/>
      <c r="AC12" s="9"/>
      <c r="AD12" s="89"/>
      <c r="AE12" s="83"/>
      <c r="AF12" s="83"/>
    </row>
    <row r="13" spans="1:32" ht="25.5" customHeight="1" x14ac:dyDescent="0.35">
      <c r="A13" s="9">
        <v>8</v>
      </c>
      <c r="B13" s="9" t="s">
        <v>529</v>
      </c>
      <c r="C13" s="72">
        <v>43862</v>
      </c>
      <c r="D13" s="72">
        <v>46265</v>
      </c>
      <c r="E13" s="74"/>
      <c r="F13" s="74"/>
      <c r="G13" s="74"/>
      <c r="H13" s="74"/>
      <c r="I13" s="74"/>
      <c r="J13" s="74"/>
      <c r="K13" s="74"/>
      <c r="L13" s="74"/>
      <c r="M13" s="74"/>
      <c r="N13" s="74"/>
      <c r="O13" s="74"/>
      <c r="P13" s="74"/>
      <c r="Q13" s="74"/>
      <c r="R13" s="74"/>
      <c r="S13" s="74"/>
      <c r="T13" s="74"/>
      <c r="U13" s="74"/>
      <c r="V13" s="74"/>
      <c r="W13" s="74"/>
      <c r="X13" s="74"/>
      <c r="Y13" s="108"/>
      <c r="Z13" s="9"/>
      <c r="AA13" s="16"/>
      <c r="AB13" s="16"/>
      <c r="AC13" s="9"/>
      <c r="AD13" s="89"/>
      <c r="AE13" s="83"/>
      <c r="AF13" s="83"/>
    </row>
    <row r="14" spans="1:32" ht="25.5" customHeight="1" x14ac:dyDescent="0.35">
      <c r="A14" s="9">
        <v>9</v>
      </c>
      <c r="B14" s="9" t="s">
        <v>530</v>
      </c>
      <c r="C14" s="72">
        <v>43862</v>
      </c>
      <c r="D14" s="72">
        <v>46265</v>
      </c>
      <c r="E14" s="74"/>
      <c r="F14" s="74"/>
      <c r="G14" s="74"/>
      <c r="H14" s="74"/>
      <c r="I14" s="74"/>
      <c r="J14" s="74"/>
      <c r="K14" s="74"/>
      <c r="L14" s="74"/>
      <c r="M14" s="74"/>
      <c r="N14" s="74"/>
      <c r="O14" s="74"/>
      <c r="P14" s="74"/>
      <c r="Q14" s="74"/>
      <c r="R14" s="74"/>
      <c r="S14" s="74"/>
      <c r="T14" s="74"/>
      <c r="U14" s="74"/>
      <c r="V14" s="74"/>
      <c r="W14" s="74"/>
      <c r="X14" s="74"/>
      <c r="Y14" s="108"/>
      <c r="Z14" s="9"/>
      <c r="AA14" s="16"/>
      <c r="AB14" s="16"/>
      <c r="AC14" s="9"/>
      <c r="AD14" s="89"/>
      <c r="AE14" s="83"/>
      <c r="AF14" s="83"/>
    </row>
    <row r="15" spans="1:32" ht="36" customHeight="1" x14ac:dyDescent="0.35">
      <c r="A15" s="264">
        <v>10</v>
      </c>
      <c r="B15" s="114" t="s">
        <v>531</v>
      </c>
      <c r="C15" s="72">
        <v>43862</v>
      </c>
      <c r="D15" s="72">
        <v>46265</v>
      </c>
      <c r="E15" s="74">
        <v>47.5</v>
      </c>
      <c r="F15" s="74"/>
      <c r="G15" s="75"/>
      <c r="H15" s="74">
        <v>5</v>
      </c>
      <c r="I15" s="74">
        <v>5</v>
      </c>
      <c r="J15" s="74">
        <v>10</v>
      </c>
      <c r="K15" s="74">
        <v>10</v>
      </c>
      <c r="L15" s="74">
        <v>10</v>
      </c>
      <c r="M15" s="74">
        <v>7.5</v>
      </c>
      <c r="N15" s="74"/>
      <c r="O15" s="74"/>
      <c r="P15" s="74"/>
      <c r="Q15" s="74"/>
      <c r="R15" s="74"/>
      <c r="S15" s="142" t="s">
        <v>697</v>
      </c>
      <c r="T15" s="74"/>
      <c r="U15" s="74"/>
      <c r="V15" s="74"/>
      <c r="W15" s="74"/>
      <c r="X15" s="74"/>
      <c r="Y15" s="108"/>
      <c r="Z15" s="9" t="s">
        <v>296</v>
      </c>
      <c r="AA15" s="16">
        <v>0.4</v>
      </c>
      <c r="AB15" s="16">
        <v>0.4</v>
      </c>
      <c r="AC15" s="9"/>
      <c r="AD15" s="89"/>
      <c r="AE15" s="83">
        <f t="shared" si="0"/>
        <v>19</v>
      </c>
      <c r="AF15" s="83">
        <f t="shared" si="1"/>
        <v>0</v>
      </c>
    </row>
    <row r="16" spans="1:32" ht="25.5" customHeight="1" x14ac:dyDescent="0.35">
      <c r="A16" s="265"/>
      <c r="B16" s="114" t="s">
        <v>531</v>
      </c>
      <c r="C16" s="72">
        <v>43862</v>
      </c>
      <c r="D16" s="72">
        <v>46265</v>
      </c>
      <c r="E16" s="74">
        <v>2.5</v>
      </c>
      <c r="F16" s="74"/>
      <c r="G16" s="75"/>
      <c r="H16" s="74"/>
      <c r="I16" s="74">
        <v>0.5</v>
      </c>
      <c r="J16" s="74">
        <v>0.5</v>
      </c>
      <c r="K16" s="74">
        <v>0.5</v>
      </c>
      <c r="L16" s="74">
        <v>0.5</v>
      </c>
      <c r="M16" s="74">
        <v>0.5</v>
      </c>
      <c r="N16" s="74"/>
      <c r="O16" s="74"/>
      <c r="P16" s="74"/>
      <c r="Q16" s="74"/>
      <c r="R16" s="74"/>
      <c r="S16" s="142" t="s">
        <v>697</v>
      </c>
      <c r="T16" s="74"/>
      <c r="U16" s="74"/>
      <c r="V16" s="74"/>
      <c r="W16" s="74"/>
      <c r="X16" s="74"/>
      <c r="Y16" s="108"/>
      <c r="Z16" s="9"/>
      <c r="AA16" s="16"/>
      <c r="AB16" s="16"/>
      <c r="AC16" s="114" t="s">
        <v>249</v>
      </c>
      <c r="AD16" s="89">
        <v>1</v>
      </c>
      <c r="AE16" s="83">
        <f t="shared" ref="AE16" si="2">AA16*E16</f>
        <v>0</v>
      </c>
      <c r="AF16" s="83">
        <f t="shared" ref="AF16" si="3">AD16*E16</f>
        <v>2.5</v>
      </c>
    </row>
    <row r="17" spans="1:32" ht="25.5" customHeight="1" x14ac:dyDescent="0.35">
      <c r="A17" s="9">
        <v>11</v>
      </c>
      <c r="B17" s="9" t="s">
        <v>532</v>
      </c>
      <c r="C17" s="72">
        <v>43862</v>
      </c>
      <c r="D17" s="72">
        <v>46265</v>
      </c>
      <c r="E17" s="74">
        <v>310</v>
      </c>
      <c r="F17" s="74"/>
      <c r="G17" s="74"/>
      <c r="H17" s="74">
        <v>30</v>
      </c>
      <c r="I17" s="74">
        <v>60</v>
      </c>
      <c r="J17" s="74">
        <v>75</v>
      </c>
      <c r="K17" s="74">
        <v>75</v>
      </c>
      <c r="L17" s="74">
        <v>50</v>
      </c>
      <c r="M17" s="74">
        <v>20</v>
      </c>
      <c r="N17" s="74"/>
      <c r="O17" s="74"/>
      <c r="P17" s="74"/>
      <c r="Q17" s="74"/>
      <c r="R17" s="74"/>
      <c r="S17" s="142" t="s">
        <v>693</v>
      </c>
      <c r="T17" s="74"/>
      <c r="U17" s="74"/>
      <c r="V17" s="74"/>
      <c r="W17" s="74"/>
      <c r="X17" s="74"/>
      <c r="Y17" s="108"/>
      <c r="Z17" s="9" t="s">
        <v>361</v>
      </c>
      <c r="AA17" s="16">
        <v>1</v>
      </c>
      <c r="AB17" s="16">
        <v>0.4</v>
      </c>
      <c r="AC17" s="9"/>
      <c r="AD17" s="89"/>
      <c r="AE17" s="83">
        <f t="shared" si="0"/>
        <v>310</v>
      </c>
      <c r="AF17" s="83">
        <f t="shared" si="1"/>
        <v>0</v>
      </c>
    </row>
    <row r="18" spans="1:32" ht="25.5" customHeight="1" x14ac:dyDescent="0.35">
      <c r="A18" s="9">
        <v>12</v>
      </c>
      <c r="B18" s="9" t="s">
        <v>533</v>
      </c>
      <c r="C18" s="72">
        <v>43862</v>
      </c>
      <c r="D18" s="72">
        <v>46265</v>
      </c>
      <c r="E18" s="74">
        <v>50</v>
      </c>
      <c r="F18" s="74"/>
      <c r="G18" s="74"/>
      <c r="H18" s="74">
        <v>5</v>
      </c>
      <c r="I18" s="74">
        <v>10</v>
      </c>
      <c r="J18" s="74">
        <v>10</v>
      </c>
      <c r="K18" s="74">
        <v>10</v>
      </c>
      <c r="L18" s="74">
        <v>10</v>
      </c>
      <c r="M18" s="74">
        <v>5</v>
      </c>
      <c r="N18" s="74"/>
      <c r="O18" s="74"/>
      <c r="P18" s="74"/>
      <c r="Q18" s="74"/>
      <c r="R18" s="74"/>
      <c r="S18" s="142" t="s">
        <v>694</v>
      </c>
      <c r="T18" s="74"/>
      <c r="U18" s="74"/>
      <c r="V18" s="74"/>
      <c r="W18" s="74"/>
      <c r="X18" s="74"/>
      <c r="Y18" s="108"/>
      <c r="Z18" s="9"/>
      <c r="AA18" s="16"/>
      <c r="AB18" s="16"/>
      <c r="AC18" s="9" t="s">
        <v>229</v>
      </c>
      <c r="AD18" s="89">
        <v>1</v>
      </c>
      <c r="AE18" s="83">
        <f t="shared" ref="AE18" si="4">AA18*E18</f>
        <v>0</v>
      </c>
      <c r="AF18" s="83">
        <f t="shared" ref="AF18" si="5">AD18*E18</f>
        <v>50</v>
      </c>
    </row>
    <row r="19" spans="1:32" ht="25.5" customHeight="1" x14ac:dyDescent="0.35">
      <c r="A19" s="9">
        <v>14</v>
      </c>
      <c r="B19" s="114" t="s">
        <v>534</v>
      </c>
      <c r="C19" s="72">
        <v>43862</v>
      </c>
      <c r="D19" s="72">
        <v>46265</v>
      </c>
      <c r="E19" s="74">
        <v>20</v>
      </c>
      <c r="F19" s="74"/>
      <c r="G19" s="74"/>
      <c r="H19" s="74">
        <v>2</v>
      </c>
      <c r="I19" s="74">
        <v>5</v>
      </c>
      <c r="J19" s="74">
        <v>5</v>
      </c>
      <c r="K19" s="74">
        <v>4</v>
      </c>
      <c r="L19" s="74">
        <v>3</v>
      </c>
      <c r="M19" s="74">
        <v>1</v>
      </c>
      <c r="N19" s="74"/>
      <c r="O19" s="74"/>
      <c r="P19" s="74"/>
      <c r="Q19" s="74"/>
      <c r="R19" s="74"/>
      <c r="S19" s="142" t="s">
        <v>695</v>
      </c>
      <c r="T19" s="74"/>
      <c r="U19" s="74"/>
      <c r="V19" s="74"/>
      <c r="W19" s="74"/>
      <c r="X19" s="74"/>
      <c r="Y19" s="108"/>
      <c r="Z19" s="9" t="s">
        <v>360</v>
      </c>
      <c r="AA19" s="16">
        <v>1</v>
      </c>
      <c r="AB19" s="16">
        <v>0.4</v>
      </c>
      <c r="AC19" s="9"/>
      <c r="AD19" s="89"/>
      <c r="AE19" s="83">
        <f t="shared" si="0"/>
        <v>20</v>
      </c>
      <c r="AF19" s="83">
        <f t="shared" si="1"/>
        <v>0</v>
      </c>
    </row>
    <row r="20" spans="1:32" ht="25.5" customHeight="1" x14ac:dyDescent="0.35">
      <c r="A20" s="9">
        <v>15</v>
      </c>
      <c r="B20" s="9" t="s">
        <v>535</v>
      </c>
      <c r="C20" s="72">
        <v>43862</v>
      </c>
      <c r="D20" s="72">
        <v>46265</v>
      </c>
      <c r="E20" s="74">
        <v>40</v>
      </c>
      <c r="F20" s="74"/>
      <c r="G20" s="74"/>
      <c r="H20" s="74">
        <v>4</v>
      </c>
      <c r="I20" s="74">
        <v>10</v>
      </c>
      <c r="J20" s="74">
        <v>10</v>
      </c>
      <c r="K20" s="74">
        <v>8</v>
      </c>
      <c r="L20" s="74">
        <v>5</v>
      </c>
      <c r="M20" s="74">
        <v>3</v>
      </c>
      <c r="N20" s="74"/>
      <c r="O20" s="74"/>
      <c r="P20" s="74"/>
      <c r="Q20" s="74"/>
      <c r="R20" s="74"/>
      <c r="S20" s="142" t="s">
        <v>696</v>
      </c>
      <c r="T20" s="74"/>
      <c r="U20" s="74"/>
      <c r="V20" s="74"/>
      <c r="W20" s="74"/>
      <c r="X20" s="74"/>
      <c r="Y20" s="108"/>
      <c r="Z20" s="9" t="s">
        <v>362</v>
      </c>
      <c r="AA20" s="16">
        <v>1</v>
      </c>
      <c r="AB20" s="16">
        <v>1</v>
      </c>
      <c r="AC20" s="9"/>
      <c r="AD20" s="89"/>
      <c r="AE20" s="83">
        <f t="shared" si="0"/>
        <v>40</v>
      </c>
      <c r="AF20" s="83">
        <f t="shared" si="1"/>
        <v>0</v>
      </c>
    </row>
    <row r="21" spans="1:32" ht="25.5" customHeight="1" x14ac:dyDescent="0.35">
      <c r="A21" s="9">
        <v>16</v>
      </c>
      <c r="B21" s="123" t="s">
        <v>536</v>
      </c>
      <c r="C21" s="143">
        <v>43862</v>
      </c>
      <c r="D21" s="143">
        <v>46265</v>
      </c>
      <c r="E21" s="145">
        <v>75</v>
      </c>
      <c r="F21" s="146"/>
      <c r="G21" s="146"/>
      <c r="H21" s="145">
        <v>7</v>
      </c>
      <c r="I21" s="145">
        <v>10</v>
      </c>
      <c r="J21" s="145">
        <v>15</v>
      </c>
      <c r="K21" s="145">
        <v>15</v>
      </c>
      <c r="L21" s="145">
        <v>15</v>
      </c>
      <c r="M21" s="145">
        <v>13</v>
      </c>
      <c r="N21" s="146"/>
      <c r="O21" s="146"/>
      <c r="P21" s="146"/>
      <c r="Q21" s="146"/>
      <c r="R21" s="146"/>
      <c r="S21" s="147" t="s">
        <v>697</v>
      </c>
      <c r="T21" s="123"/>
      <c r="U21" s="123"/>
      <c r="V21" s="123"/>
      <c r="W21" s="123"/>
      <c r="X21" s="123"/>
      <c r="Z21" s="149" t="s">
        <v>296</v>
      </c>
      <c r="AA21" s="150">
        <v>0.4</v>
      </c>
      <c r="AB21" s="150">
        <v>0.4</v>
      </c>
      <c r="AC21" s="9"/>
      <c r="AD21" s="89"/>
      <c r="AE21" s="83">
        <f t="shared" ref="AE21:AE35" si="6">AA21*E21</f>
        <v>30</v>
      </c>
      <c r="AF21" s="83">
        <f t="shared" ref="AF21:AF35" si="7">AD21*E21</f>
        <v>0</v>
      </c>
    </row>
    <row r="22" spans="1:32" ht="25.5" customHeight="1" x14ac:dyDescent="0.35">
      <c r="A22" s="9">
        <v>17</v>
      </c>
      <c r="B22" s="123" t="s">
        <v>537</v>
      </c>
      <c r="C22" s="143">
        <v>43862</v>
      </c>
      <c r="D22" s="143">
        <v>46265</v>
      </c>
      <c r="E22" s="146">
        <v>70</v>
      </c>
      <c r="F22" s="146"/>
      <c r="G22" s="146"/>
      <c r="H22" s="146">
        <v>7</v>
      </c>
      <c r="I22" s="146">
        <v>15</v>
      </c>
      <c r="J22" s="146">
        <v>20</v>
      </c>
      <c r="K22" s="146">
        <v>15</v>
      </c>
      <c r="L22" s="146">
        <v>10</v>
      </c>
      <c r="M22" s="146">
        <v>3</v>
      </c>
      <c r="N22" s="146"/>
      <c r="O22" s="146"/>
      <c r="P22" s="146"/>
      <c r="Q22" s="146"/>
      <c r="R22" s="146"/>
      <c r="S22" s="148" t="s">
        <v>693</v>
      </c>
      <c r="T22" s="123"/>
      <c r="U22" s="123"/>
      <c r="V22" s="123"/>
      <c r="W22" s="123"/>
      <c r="X22" s="123"/>
      <c r="Z22" s="9" t="s">
        <v>361</v>
      </c>
      <c r="AA22" s="16">
        <v>1</v>
      </c>
      <c r="AB22" s="16">
        <v>0.4</v>
      </c>
      <c r="AC22" s="9"/>
      <c r="AD22" s="89"/>
      <c r="AE22" s="83">
        <f t="shared" si="6"/>
        <v>70</v>
      </c>
      <c r="AF22" s="83">
        <f t="shared" si="7"/>
        <v>0</v>
      </c>
    </row>
    <row r="23" spans="1:32" ht="25.5" customHeight="1" x14ac:dyDescent="0.35">
      <c r="A23" s="9">
        <v>18</v>
      </c>
      <c r="B23" s="123" t="s">
        <v>538</v>
      </c>
      <c r="C23" s="143">
        <v>43862</v>
      </c>
      <c r="D23" s="143">
        <v>46265</v>
      </c>
      <c r="E23" s="146">
        <v>25</v>
      </c>
      <c r="F23" s="146"/>
      <c r="G23" s="146"/>
      <c r="H23" s="146">
        <v>2</v>
      </c>
      <c r="I23" s="146">
        <v>6</v>
      </c>
      <c r="J23" s="146">
        <v>6</v>
      </c>
      <c r="K23" s="146">
        <v>5</v>
      </c>
      <c r="L23" s="146">
        <v>4</v>
      </c>
      <c r="M23" s="146">
        <v>2</v>
      </c>
      <c r="N23" s="146"/>
      <c r="O23" s="146"/>
      <c r="P23" s="146"/>
      <c r="Q23" s="146"/>
      <c r="R23" s="146"/>
      <c r="S23" s="142" t="s">
        <v>694</v>
      </c>
      <c r="T23" s="123"/>
      <c r="U23" s="123"/>
      <c r="V23" s="123"/>
      <c r="W23" s="123"/>
      <c r="X23" s="123"/>
      <c r="Z23" s="123"/>
      <c r="AA23" s="123"/>
      <c r="AB23" s="123"/>
      <c r="AC23" s="9" t="s">
        <v>229</v>
      </c>
      <c r="AD23" s="89">
        <v>1</v>
      </c>
      <c r="AE23" s="83">
        <f t="shared" si="6"/>
        <v>0</v>
      </c>
      <c r="AF23" s="83">
        <f t="shared" si="7"/>
        <v>25</v>
      </c>
    </row>
    <row r="24" spans="1:32" ht="25.5" customHeight="1" x14ac:dyDescent="0.35">
      <c r="A24" s="9">
        <v>19</v>
      </c>
      <c r="B24" s="123" t="s">
        <v>539</v>
      </c>
      <c r="C24" s="143">
        <v>43862</v>
      </c>
      <c r="D24" s="143">
        <v>46265</v>
      </c>
      <c r="E24" s="146">
        <v>15</v>
      </c>
      <c r="F24" s="146"/>
      <c r="G24" s="146"/>
      <c r="H24" s="146">
        <v>1</v>
      </c>
      <c r="I24" s="146">
        <v>4</v>
      </c>
      <c r="J24" s="146">
        <v>4</v>
      </c>
      <c r="K24" s="146">
        <v>4</v>
      </c>
      <c r="L24" s="146">
        <v>1</v>
      </c>
      <c r="M24" s="146">
        <v>1</v>
      </c>
      <c r="N24" s="146"/>
      <c r="O24" s="146"/>
      <c r="P24" s="146"/>
      <c r="Q24" s="146"/>
      <c r="R24" s="146"/>
      <c r="S24" s="142" t="s">
        <v>695</v>
      </c>
      <c r="T24" s="123"/>
      <c r="U24" s="123"/>
      <c r="V24" s="123"/>
      <c r="W24" s="123"/>
      <c r="X24" s="123"/>
      <c r="Z24" s="9" t="s">
        <v>360</v>
      </c>
      <c r="AA24" s="16">
        <v>1</v>
      </c>
      <c r="AB24" s="16">
        <v>0.4</v>
      </c>
      <c r="AC24" s="9"/>
      <c r="AD24" s="89"/>
      <c r="AE24" s="83">
        <f t="shared" si="6"/>
        <v>15</v>
      </c>
      <c r="AF24" s="83">
        <f t="shared" si="7"/>
        <v>0</v>
      </c>
    </row>
    <row r="25" spans="1:32" ht="25.5" customHeight="1" x14ac:dyDescent="0.35">
      <c r="A25" s="9">
        <v>20</v>
      </c>
      <c r="B25" s="123" t="s">
        <v>540</v>
      </c>
      <c r="C25" s="143">
        <v>43862</v>
      </c>
      <c r="D25" s="143">
        <v>46265</v>
      </c>
      <c r="E25" s="146">
        <v>30</v>
      </c>
      <c r="F25" s="146"/>
      <c r="G25" s="146"/>
      <c r="H25" s="146">
        <v>3</v>
      </c>
      <c r="I25" s="146">
        <v>6</v>
      </c>
      <c r="J25" s="146">
        <v>8</v>
      </c>
      <c r="K25" s="146">
        <v>6</v>
      </c>
      <c r="L25" s="146">
        <v>5</v>
      </c>
      <c r="M25" s="146">
        <v>2</v>
      </c>
      <c r="N25" s="146"/>
      <c r="O25" s="146"/>
      <c r="P25" s="146"/>
      <c r="Q25" s="146"/>
      <c r="R25" s="146"/>
      <c r="S25" s="142" t="s">
        <v>696</v>
      </c>
      <c r="T25" s="123"/>
      <c r="U25" s="123"/>
      <c r="V25" s="123"/>
      <c r="W25" s="123"/>
      <c r="X25" s="123"/>
      <c r="Z25" s="9" t="s">
        <v>362</v>
      </c>
      <c r="AA25" s="16">
        <v>1</v>
      </c>
      <c r="AB25" s="16">
        <v>1</v>
      </c>
      <c r="AC25" s="9"/>
      <c r="AD25" s="89"/>
      <c r="AE25" s="83">
        <f t="shared" si="6"/>
        <v>30</v>
      </c>
      <c r="AF25" s="83">
        <f t="shared" si="7"/>
        <v>0</v>
      </c>
    </row>
    <row r="26" spans="1:32" ht="25.5" customHeight="1" x14ac:dyDescent="0.35">
      <c r="A26" s="9">
        <v>21</v>
      </c>
      <c r="B26" s="123" t="s">
        <v>541</v>
      </c>
      <c r="C26" s="143">
        <v>43862</v>
      </c>
      <c r="D26" s="143">
        <v>46265</v>
      </c>
      <c r="E26" s="146">
        <v>50</v>
      </c>
      <c r="F26" s="146"/>
      <c r="G26" s="146"/>
      <c r="H26" s="74">
        <v>5</v>
      </c>
      <c r="I26" s="74">
        <v>5</v>
      </c>
      <c r="J26" s="74">
        <v>10</v>
      </c>
      <c r="K26" s="74">
        <v>10</v>
      </c>
      <c r="L26" s="74">
        <v>10</v>
      </c>
      <c r="M26" s="74">
        <v>10</v>
      </c>
      <c r="N26" s="146"/>
      <c r="O26" s="146"/>
      <c r="P26" s="146"/>
      <c r="Q26" s="146"/>
      <c r="R26" s="146"/>
      <c r="S26" s="142" t="s">
        <v>697</v>
      </c>
      <c r="T26" s="123"/>
      <c r="U26" s="123"/>
      <c r="V26" s="123"/>
      <c r="W26" s="123"/>
      <c r="X26" s="123"/>
      <c r="Z26" s="9" t="s">
        <v>296</v>
      </c>
      <c r="AA26" s="16">
        <v>0.4</v>
      </c>
      <c r="AB26" s="16">
        <v>0.4</v>
      </c>
      <c r="AC26" s="9"/>
      <c r="AD26" s="89"/>
      <c r="AE26" s="83">
        <f t="shared" si="6"/>
        <v>20</v>
      </c>
      <c r="AF26" s="83">
        <f t="shared" si="7"/>
        <v>0</v>
      </c>
    </row>
    <row r="27" spans="1:32" ht="25.5" customHeight="1" x14ac:dyDescent="0.35">
      <c r="A27" s="9">
        <v>22</v>
      </c>
      <c r="B27" s="123" t="s">
        <v>542</v>
      </c>
      <c r="C27" s="143">
        <v>43862</v>
      </c>
      <c r="D27" s="143">
        <v>46265</v>
      </c>
      <c r="E27" s="146">
        <v>200</v>
      </c>
      <c r="F27" s="146"/>
      <c r="G27" s="146"/>
      <c r="H27" s="146">
        <v>20</v>
      </c>
      <c r="I27" s="146">
        <v>40</v>
      </c>
      <c r="J27" s="146">
        <v>50</v>
      </c>
      <c r="K27" s="146">
        <v>50</v>
      </c>
      <c r="L27" s="146">
        <v>30</v>
      </c>
      <c r="M27" s="146">
        <v>10</v>
      </c>
      <c r="N27" s="146"/>
      <c r="O27" s="146"/>
      <c r="P27" s="146"/>
      <c r="Q27" s="146"/>
      <c r="R27" s="146"/>
      <c r="S27" s="151" t="s">
        <v>699</v>
      </c>
      <c r="T27" s="123"/>
      <c r="U27" s="123"/>
      <c r="V27" s="121" t="s">
        <v>698</v>
      </c>
      <c r="W27" s="121" t="s">
        <v>700</v>
      </c>
      <c r="X27" s="123"/>
      <c r="Z27" s="121" t="s">
        <v>297</v>
      </c>
      <c r="AA27" s="16">
        <v>0.4</v>
      </c>
      <c r="AB27" s="16">
        <v>0.4</v>
      </c>
      <c r="AC27" s="9"/>
      <c r="AD27" s="89"/>
      <c r="AE27" s="83">
        <f t="shared" si="6"/>
        <v>80</v>
      </c>
      <c r="AF27" s="83">
        <f t="shared" si="7"/>
        <v>0</v>
      </c>
    </row>
    <row r="28" spans="1:32" ht="25.5" customHeight="1" x14ac:dyDescent="0.35">
      <c r="A28" s="9">
        <v>23</v>
      </c>
      <c r="B28" s="121" t="s">
        <v>543</v>
      </c>
      <c r="C28" s="143">
        <v>43862</v>
      </c>
      <c r="D28" s="143">
        <v>46265</v>
      </c>
      <c r="E28" s="146">
        <v>120</v>
      </c>
      <c r="F28" s="146"/>
      <c r="G28" s="146"/>
      <c r="H28" s="146">
        <v>12</v>
      </c>
      <c r="I28" s="146">
        <v>20</v>
      </c>
      <c r="J28" s="146">
        <v>30</v>
      </c>
      <c r="K28" s="146">
        <v>30</v>
      </c>
      <c r="L28" s="146">
        <v>20</v>
      </c>
      <c r="M28" s="146">
        <v>8</v>
      </c>
      <c r="N28" s="146"/>
      <c r="O28" s="146"/>
      <c r="P28" s="146"/>
      <c r="Q28" s="146"/>
      <c r="R28" s="146"/>
      <c r="S28" s="148" t="s">
        <v>693</v>
      </c>
      <c r="T28" s="123"/>
      <c r="U28" s="123"/>
      <c r="V28" s="123"/>
      <c r="W28" s="123"/>
      <c r="X28" s="123"/>
      <c r="Z28" s="9" t="s">
        <v>361</v>
      </c>
      <c r="AA28" s="16">
        <v>1</v>
      </c>
      <c r="AB28" s="16">
        <v>0.4</v>
      </c>
      <c r="AC28" s="119"/>
      <c r="AD28" s="89"/>
      <c r="AE28" s="83">
        <f t="shared" si="6"/>
        <v>120</v>
      </c>
      <c r="AF28" s="83">
        <f t="shared" si="7"/>
        <v>0</v>
      </c>
    </row>
    <row r="29" spans="1:32" ht="25.5" customHeight="1" x14ac:dyDescent="0.35">
      <c r="A29" s="264">
        <v>24</v>
      </c>
      <c r="B29" s="121" t="s">
        <v>704</v>
      </c>
      <c r="C29" s="143">
        <v>43862</v>
      </c>
      <c r="D29" s="143">
        <v>46265</v>
      </c>
      <c r="E29" s="146">
        <v>50</v>
      </c>
      <c r="F29" s="146"/>
      <c r="G29" s="146"/>
      <c r="H29" s="146">
        <v>5</v>
      </c>
      <c r="I29" s="146">
        <v>10</v>
      </c>
      <c r="J29" s="146">
        <v>12.5</v>
      </c>
      <c r="K29" s="146">
        <v>10</v>
      </c>
      <c r="L29" s="146">
        <v>10</v>
      </c>
      <c r="M29" s="146">
        <v>2.5</v>
      </c>
      <c r="N29" s="146"/>
      <c r="O29" s="146"/>
      <c r="P29" s="146"/>
      <c r="Q29" s="146"/>
      <c r="R29" s="146"/>
      <c r="S29" s="142" t="s">
        <v>694</v>
      </c>
      <c r="T29" s="123"/>
      <c r="U29" s="123"/>
      <c r="V29" s="123"/>
      <c r="W29" s="123"/>
      <c r="X29" s="123"/>
      <c r="Z29" s="123"/>
      <c r="AA29" s="123"/>
      <c r="AB29" s="123"/>
      <c r="AC29" s="9" t="s">
        <v>229</v>
      </c>
      <c r="AD29" s="89">
        <v>1</v>
      </c>
      <c r="AE29" s="83">
        <f t="shared" si="6"/>
        <v>0</v>
      </c>
      <c r="AF29" s="83">
        <f t="shared" si="7"/>
        <v>50</v>
      </c>
    </row>
    <row r="30" spans="1:32" ht="25.5" customHeight="1" x14ac:dyDescent="0.35">
      <c r="A30" s="265"/>
      <c r="B30" s="121" t="s">
        <v>704</v>
      </c>
      <c r="C30" s="143">
        <v>43862</v>
      </c>
      <c r="D30" s="143">
        <v>46265</v>
      </c>
      <c r="E30" s="146">
        <v>50</v>
      </c>
      <c r="F30" s="146"/>
      <c r="G30" s="146"/>
      <c r="H30" s="146">
        <v>5</v>
      </c>
      <c r="I30" s="146">
        <v>10</v>
      </c>
      <c r="J30" s="146">
        <v>12.5</v>
      </c>
      <c r="K30" s="146">
        <v>10</v>
      </c>
      <c r="L30" s="146">
        <v>10</v>
      </c>
      <c r="M30" s="146">
        <v>2.5</v>
      </c>
      <c r="N30" s="146"/>
      <c r="O30" s="146"/>
      <c r="P30" s="146"/>
      <c r="Q30" s="146"/>
      <c r="R30" s="146"/>
      <c r="S30" s="142" t="s">
        <v>694</v>
      </c>
      <c r="T30" s="123"/>
      <c r="U30" s="123"/>
      <c r="V30" s="123"/>
      <c r="W30" s="123"/>
      <c r="X30" s="123"/>
      <c r="Z30" s="123"/>
      <c r="AA30" s="123"/>
      <c r="AB30" s="123"/>
      <c r="AC30" s="114" t="s">
        <v>248</v>
      </c>
      <c r="AD30" s="89">
        <v>1</v>
      </c>
      <c r="AE30" s="83">
        <f t="shared" si="6"/>
        <v>0</v>
      </c>
      <c r="AF30" s="83">
        <f t="shared" si="7"/>
        <v>50</v>
      </c>
    </row>
    <row r="31" spans="1:32" ht="25.5" customHeight="1" x14ac:dyDescent="0.35">
      <c r="A31" s="9">
        <v>25</v>
      </c>
      <c r="B31" s="121" t="s">
        <v>544</v>
      </c>
      <c r="C31" s="143">
        <v>43862</v>
      </c>
      <c r="D31" s="143">
        <v>46265</v>
      </c>
      <c r="E31" s="146">
        <v>15</v>
      </c>
      <c r="F31" s="146"/>
      <c r="G31" s="146"/>
      <c r="H31" s="146">
        <v>1</v>
      </c>
      <c r="I31" s="146">
        <v>4</v>
      </c>
      <c r="J31" s="146">
        <v>4</v>
      </c>
      <c r="K31" s="146">
        <v>4</v>
      </c>
      <c r="L31" s="146">
        <v>1</v>
      </c>
      <c r="M31" s="146">
        <v>1</v>
      </c>
      <c r="N31" s="146"/>
      <c r="O31" s="146"/>
      <c r="P31" s="146"/>
      <c r="Q31" s="146"/>
      <c r="R31" s="146"/>
      <c r="S31" s="142" t="s">
        <v>695</v>
      </c>
      <c r="T31" s="123"/>
      <c r="U31" s="123"/>
      <c r="V31" s="123"/>
      <c r="W31" s="123"/>
      <c r="X31" s="123"/>
      <c r="Z31" s="9" t="s">
        <v>360</v>
      </c>
      <c r="AA31" s="16">
        <v>1</v>
      </c>
      <c r="AB31" s="16">
        <v>0.4</v>
      </c>
      <c r="AC31" s="119"/>
      <c r="AD31" s="89"/>
      <c r="AE31" s="83">
        <f t="shared" si="6"/>
        <v>15</v>
      </c>
      <c r="AF31" s="83">
        <f t="shared" si="7"/>
        <v>0</v>
      </c>
    </row>
    <row r="32" spans="1:32" ht="25.5" customHeight="1" x14ac:dyDescent="0.35">
      <c r="A32" s="9">
        <v>26</v>
      </c>
      <c r="B32" s="123" t="s">
        <v>545</v>
      </c>
      <c r="C32" s="153">
        <v>43862</v>
      </c>
      <c r="D32" s="144">
        <v>46265</v>
      </c>
      <c r="E32" s="146">
        <v>60</v>
      </c>
      <c r="F32" s="146"/>
      <c r="G32" s="146"/>
      <c r="H32" s="146">
        <v>6</v>
      </c>
      <c r="I32" s="146">
        <v>15</v>
      </c>
      <c r="J32" s="146">
        <v>15</v>
      </c>
      <c r="K32" s="146">
        <v>10</v>
      </c>
      <c r="L32" s="146">
        <v>10</v>
      </c>
      <c r="M32" s="146">
        <v>4</v>
      </c>
      <c r="N32" s="146"/>
      <c r="O32" s="146"/>
      <c r="P32" s="146"/>
      <c r="Q32" s="146"/>
      <c r="R32" s="146"/>
      <c r="S32" s="142" t="s">
        <v>696</v>
      </c>
      <c r="T32" s="152"/>
      <c r="U32" s="123"/>
      <c r="V32" s="123"/>
      <c r="W32" s="123"/>
      <c r="X32" s="123"/>
      <c r="Z32" s="9" t="s">
        <v>362</v>
      </c>
      <c r="AA32" s="16">
        <v>1</v>
      </c>
      <c r="AB32" s="16">
        <v>1</v>
      </c>
      <c r="AC32" s="119"/>
      <c r="AD32" s="89"/>
      <c r="AE32" s="83">
        <f t="shared" si="6"/>
        <v>60</v>
      </c>
      <c r="AF32" s="83">
        <f t="shared" si="7"/>
        <v>0</v>
      </c>
    </row>
    <row r="33" spans="1:32" ht="25.5" customHeight="1" x14ac:dyDescent="0.35">
      <c r="A33" s="9">
        <v>27</v>
      </c>
      <c r="B33" s="123" t="s">
        <v>547</v>
      </c>
      <c r="C33" s="154">
        <v>43862</v>
      </c>
      <c r="D33" s="72">
        <v>46265</v>
      </c>
      <c r="E33" s="146">
        <v>110</v>
      </c>
      <c r="F33" s="146"/>
      <c r="G33" s="146"/>
      <c r="H33" s="146">
        <v>10</v>
      </c>
      <c r="I33" s="146">
        <v>20</v>
      </c>
      <c r="J33" s="146">
        <v>20</v>
      </c>
      <c r="K33" s="146">
        <v>20</v>
      </c>
      <c r="L33" s="146">
        <v>20</v>
      </c>
      <c r="M33" s="146">
        <v>20</v>
      </c>
      <c r="N33" s="146"/>
      <c r="O33" s="146"/>
      <c r="P33" s="146"/>
      <c r="Q33" s="146"/>
      <c r="R33" s="146"/>
      <c r="S33" s="142" t="s">
        <v>697</v>
      </c>
      <c r="T33" s="152"/>
      <c r="U33" s="123"/>
      <c r="V33" s="123"/>
      <c r="W33" s="123"/>
      <c r="X33" s="123"/>
      <c r="Z33" s="9" t="s">
        <v>296</v>
      </c>
      <c r="AA33" s="16">
        <v>0.4</v>
      </c>
      <c r="AB33" s="16">
        <v>0.4</v>
      </c>
      <c r="AC33" s="119"/>
      <c r="AD33" s="89"/>
      <c r="AE33" s="83">
        <f t="shared" si="6"/>
        <v>44</v>
      </c>
      <c r="AF33" s="83">
        <f t="shared" si="7"/>
        <v>0</v>
      </c>
    </row>
    <row r="34" spans="1:32" ht="25.5" customHeight="1" x14ac:dyDescent="0.35">
      <c r="A34" s="9">
        <v>28</v>
      </c>
      <c r="B34" s="123" t="s">
        <v>548</v>
      </c>
      <c r="C34" s="154">
        <v>43862</v>
      </c>
      <c r="D34" s="72">
        <v>46265</v>
      </c>
      <c r="E34" s="146">
        <v>375</v>
      </c>
      <c r="F34" s="146"/>
      <c r="G34" s="146"/>
      <c r="H34" s="146">
        <v>30</v>
      </c>
      <c r="I34" s="146">
        <v>50</v>
      </c>
      <c r="J34" s="146">
        <v>75</v>
      </c>
      <c r="K34" s="146">
        <v>75</v>
      </c>
      <c r="L34" s="146">
        <v>75</v>
      </c>
      <c r="M34" s="146">
        <v>70</v>
      </c>
      <c r="N34" s="146"/>
      <c r="O34" s="146"/>
      <c r="P34" s="146"/>
      <c r="Q34" s="146"/>
      <c r="R34" s="155"/>
      <c r="S34" s="156" t="s">
        <v>699</v>
      </c>
      <c r="T34" s="152"/>
      <c r="U34" s="123"/>
      <c r="V34" s="123"/>
      <c r="W34" s="123"/>
      <c r="X34" s="123"/>
      <c r="Z34" s="121" t="s">
        <v>297</v>
      </c>
      <c r="AA34" s="16">
        <v>0.4</v>
      </c>
      <c r="AB34" s="16">
        <v>0.4</v>
      </c>
      <c r="AC34" s="119"/>
      <c r="AD34" s="89"/>
      <c r="AE34" s="83">
        <f t="shared" si="6"/>
        <v>150</v>
      </c>
      <c r="AF34" s="83">
        <f t="shared" si="7"/>
        <v>0</v>
      </c>
    </row>
    <row r="35" spans="1:32" ht="25.5" customHeight="1" x14ac:dyDescent="0.35">
      <c r="A35" s="9">
        <v>29</v>
      </c>
      <c r="B35" s="121" t="s">
        <v>549</v>
      </c>
      <c r="C35" s="154">
        <v>43862</v>
      </c>
      <c r="D35" s="72">
        <v>46265</v>
      </c>
      <c r="E35" s="146">
        <v>80</v>
      </c>
      <c r="F35" s="146"/>
      <c r="G35" s="146"/>
      <c r="H35" s="146">
        <v>5</v>
      </c>
      <c r="I35" s="146">
        <v>10</v>
      </c>
      <c r="J35" s="146">
        <v>20</v>
      </c>
      <c r="K35" s="146">
        <v>20</v>
      </c>
      <c r="L35" s="146">
        <v>20</v>
      </c>
      <c r="M35" s="146">
        <v>5</v>
      </c>
      <c r="N35" s="146"/>
      <c r="O35" s="146"/>
      <c r="P35" s="146"/>
      <c r="Q35" s="146"/>
      <c r="R35" s="155"/>
      <c r="S35" s="157" t="s">
        <v>707</v>
      </c>
      <c r="T35" s="152"/>
      <c r="U35" s="123"/>
      <c r="V35" s="123"/>
      <c r="W35" s="123"/>
      <c r="X35" s="123"/>
      <c r="Z35" s="9" t="s">
        <v>361</v>
      </c>
      <c r="AA35" s="16">
        <v>1</v>
      </c>
      <c r="AB35" s="158">
        <v>0.4</v>
      </c>
      <c r="AC35" s="123"/>
      <c r="AD35" s="123"/>
      <c r="AE35" s="159">
        <f t="shared" si="6"/>
        <v>80</v>
      </c>
      <c r="AF35" s="83">
        <f t="shared" si="7"/>
        <v>0</v>
      </c>
    </row>
    <row r="36" spans="1:32" ht="25.5" customHeight="1" x14ac:dyDescent="0.35">
      <c r="A36" s="264">
        <v>30</v>
      </c>
      <c r="B36" s="123" t="s">
        <v>706</v>
      </c>
      <c r="C36" s="154">
        <v>43862</v>
      </c>
      <c r="D36" s="72">
        <v>46265</v>
      </c>
      <c r="E36" s="146">
        <v>50</v>
      </c>
      <c r="F36" s="146"/>
      <c r="G36" s="146"/>
      <c r="H36" s="146">
        <v>5</v>
      </c>
      <c r="I36" s="146">
        <v>10</v>
      </c>
      <c r="J36" s="146">
        <v>15</v>
      </c>
      <c r="K36" s="146">
        <v>10</v>
      </c>
      <c r="L36" s="146">
        <v>7.5</v>
      </c>
      <c r="M36" s="146">
        <v>2.5</v>
      </c>
      <c r="N36" s="146"/>
      <c r="O36" s="146"/>
      <c r="P36" s="146"/>
      <c r="Q36" s="146"/>
      <c r="R36" s="146"/>
      <c r="S36" s="142" t="s">
        <v>694</v>
      </c>
      <c r="T36" s="152"/>
      <c r="U36" s="123"/>
      <c r="V36" s="123"/>
      <c r="W36" s="123"/>
      <c r="X36" s="123"/>
      <c r="Z36" s="123"/>
      <c r="AA36" s="123"/>
      <c r="AB36" s="124"/>
      <c r="AC36" s="9" t="s">
        <v>229</v>
      </c>
      <c r="AD36" s="89">
        <v>1</v>
      </c>
      <c r="AE36" s="83">
        <f t="shared" ref="AE36" si="8">AA36*E36</f>
        <v>0</v>
      </c>
      <c r="AF36" s="83">
        <f t="shared" ref="AF36" si="9">AD36*E36</f>
        <v>50</v>
      </c>
    </row>
    <row r="37" spans="1:32" ht="25.5" customHeight="1" x14ac:dyDescent="0.35">
      <c r="A37" s="265"/>
      <c r="B37" s="121" t="s">
        <v>706</v>
      </c>
      <c r="C37" s="154">
        <v>43862</v>
      </c>
      <c r="D37" s="72">
        <v>46265</v>
      </c>
      <c r="E37" s="146">
        <v>50</v>
      </c>
      <c r="F37" s="146"/>
      <c r="G37" s="146"/>
      <c r="H37" s="146">
        <v>5</v>
      </c>
      <c r="I37" s="146">
        <v>10</v>
      </c>
      <c r="J37" s="146">
        <v>15</v>
      </c>
      <c r="K37" s="146">
        <v>10</v>
      </c>
      <c r="L37" s="146">
        <v>7.5</v>
      </c>
      <c r="M37" s="146">
        <v>2.5</v>
      </c>
      <c r="N37" s="146"/>
      <c r="O37" s="146"/>
      <c r="P37" s="146"/>
      <c r="Q37" s="146"/>
      <c r="R37" s="146"/>
      <c r="S37" s="142" t="s">
        <v>694</v>
      </c>
      <c r="T37" s="152"/>
      <c r="U37" s="123"/>
      <c r="V37" s="123"/>
      <c r="W37" s="123"/>
      <c r="X37" s="123"/>
      <c r="Z37" s="123"/>
      <c r="AA37" s="123"/>
      <c r="AB37" s="124"/>
      <c r="AC37" s="114" t="s">
        <v>248</v>
      </c>
      <c r="AD37" s="89">
        <v>1</v>
      </c>
      <c r="AE37" s="159">
        <f t="shared" ref="AE37:AE44" si="10">AA37*E37</f>
        <v>0</v>
      </c>
      <c r="AF37" s="83">
        <f t="shared" ref="AF37:AF44" si="11">AD37*E37</f>
        <v>50</v>
      </c>
    </row>
    <row r="38" spans="1:32" ht="25.5" customHeight="1" x14ac:dyDescent="0.35">
      <c r="A38" s="9">
        <v>31</v>
      </c>
      <c r="B38" s="121" t="s">
        <v>587</v>
      </c>
      <c r="C38" s="154">
        <v>43862</v>
      </c>
      <c r="D38" s="72">
        <v>46265</v>
      </c>
      <c r="E38" s="146">
        <v>15</v>
      </c>
      <c r="F38" s="146"/>
      <c r="G38" s="146"/>
      <c r="H38" s="146">
        <v>1</v>
      </c>
      <c r="I38" s="146">
        <v>4</v>
      </c>
      <c r="J38" s="146">
        <v>4</v>
      </c>
      <c r="K38" s="146">
        <v>4</v>
      </c>
      <c r="L38" s="146">
        <v>1</v>
      </c>
      <c r="M38" s="146">
        <v>1</v>
      </c>
      <c r="N38" s="146"/>
      <c r="O38" s="146"/>
      <c r="P38" s="146"/>
      <c r="Q38" s="146"/>
      <c r="R38" s="146"/>
      <c r="S38" s="142" t="s">
        <v>695</v>
      </c>
      <c r="T38" s="152"/>
      <c r="U38" s="123"/>
      <c r="V38" s="123"/>
      <c r="W38" s="123"/>
      <c r="X38" s="123"/>
      <c r="Z38" s="9" t="s">
        <v>360</v>
      </c>
      <c r="AA38" s="16">
        <v>1</v>
      </c>
      <c r="AB38" s="16">
        <v>0.4</v>
      </c>
      <c r="AC38" s="9"/>
      <c r="AD38" s="89"/>
      <c r="AE38" s="159">
        <f t="shared" si="10"/>
        <v>15</v>
      </c>
      <c r="AF38" s="83">
        <f t="shared" si="11"/>
        <v>0</v>
      </c>
    </row>
    <row r="39" spans="1:32" ht="25.5" customHeight="1" x14ac:dyDescent="0.35">
      <c r="A39" s="9">
        <v>32</v>
      </c>
      <c r="B39" s="123" t="s">
        <v>588</v>
      </c>
      <c r="C39" s="154">
        <v>43862</v>
      </c>
      <c r="D39" s="72">
        <v>46265</v>
      </c>
      <c r="E39" s="146">
        <v>50</v>
      </c>
      <c r="F39" s="146"/>
      <c r="G39" s="146"/>
      <c r="H39" s="146">
        <v>5</v>
      </c>
      <c r="I39" s="146">
        <v>10</v>
      </c>
      <c r="J39" s="146">
        <v>15</v>
      </c>
      <c r="K39" s="146">
        <v>10</v>
      </c>
      <c r="L39" s="146">
        <v>7.5</v>
      </c>
      <c r="M39" s="146">
        <v>2.5</v>
      </c>
      <c r="N39" s="146"/>
      <c r="O39" s="146"/>
      <c r="P39" s="146"/>
      <c r="Q39" s="146"/>
      <c r="R39" s="146"/>
      <c r="S39" s="142" t="s">
        <v>696</v>
      </c>
      <c r="T39" s="152"/>
      <c r="U39" s="123"/>
      <c r="V39" s="123"/>
      <c r="W39" s="123"/>
      <c r="X39" s="123"/>
      <c r="Z39" s="9" t="s">
        <v>362</v>
      </c>
      <c r="AA39" s="16">
        <v>1</v>
      </c>
      <c r="AB39" s="16">
        <v>1</v>
      </c>
      <c r="AC39" s="9"/>
      <c r="AD39" s="89"/>
      <c r="AE39" s="159">
        <f t="shared" si="10"/>
        <v>50</v>
      </c>
      <c r="AF39" s="83">
        <f t="shared" si="11"/>
        <v>0</v>
      </c>
    </row>
    <row r="40" spans="1:32" ht="25.5" customHeight="1" x14ac:dyDescent="0.35">
      <c r="A40" s="9">
        <v>33</v>
      </c>
      <c r="B40" s="121" t="s">
        <v>595</v>
      </c>
      <c r="C40" s="154">
        <v>43862</v>
      </c>
      <c r="D40" s="72">
        <v>46265</v>
      </c>
      <c r="E40" s="146">
        <v>40</v>
      </c>
      <c r="F40" s="146"/>
      <c r="G40" s="146"/>
      <c r="H40" s="146">
        <v>4</v>
      </c>
      <c r="I40" s="146">
        <v>10</v>
      </c>
      <c r="J40" s="146">
        <v>10</v>
      </c>
      <c r="K40" s="146">
        <v>10</v>
      </c>
      <c r="L40" s="146">
        <v>4</v>
      </c>
      <c r="M40" s="146">
        <v>2</v>
      </c>
      <c r="N40" s="146"/>
      <c r="O40" s="146"/>
      <c r="P40" s="146"/>
      <c r="Q40" s="146"/>
      <c r="R40" s="146"/>
      <c r="S40" s="160" t="s">
        <v>708</v>
      </c>
      <c r="T40" s="152"/>
      <c r="U40" s="123"/>
      <c r="V40" s="123"/>
      <c r="W40" s="123"/>
      <c r="X40" s="123"/>
      <c r="Z40" s="123"/>
      <c r="AA40" s="123"/>
      <c r="AB40" s="124"/>
      <c r="AC40" s="9" t="s">
        <v>219</v>
      </c>
      <c r="AD40" s="89">
        <v>1</v>
      </c>
      <c r="AE40" s="159">
        <f t="shared" si="10"/>
        <v>0</v>
      </c>
      <c r="AF40" s="83">
        <f t="shared" si="11"/>
        <v>40</v>
      </c>
    </row>
    <row r="41" spans="1:32" ht="25.5" customHeight="1" x14ac:dyDescent="0.35">
      <c r="A41" s="9">
        <v>34</v>
      </c>
      <c r="B41" s="123" t="s">
        <v>596</v>
      </c>
      <c r="C41" s="154">
        <v>43862</v>
      </c>
      <c r="D41" s="72">
        <v>46265</v>
      </c>
      <c r="E41" s="146">
        <v>0.15</v>
      </c>
      <c r="F41" s="146"/>
      <c r="G41" s="146"/>
      <c r="H41" s="146"/>
      <c r="I41" s="146">
        <v>0.15</v>
      </c>
      <c r="J41" s="146"/>
      <c r="K41" s="146"/>
      <c r="L41" s="146"/>
      <c r="M41" s="146"/>
      <c r="N41" s="146"/>
      <c r="O41" s="146"/>
      <c r="P41" s="146"/>
      <c r="Q41" s="146"/>
      <c r="R41" s="146"/>
      <c r="S41" s="161" t="s">
        <v>709</v>
      </c>
      <c r="T41" s="152"/>
      <c r="U41" s="123"/>
      <c r="V41" s="123"/>
      <c r="W41" s="123"/>
      <c r="X41" s="123"/>
      <c r="Z41" s="123"/>
      <c r="AA41" s="123"/>
      <c r="AB41" s="124"/>
      <c r="AC41" s="9"/>
      <c r="AD41" s="89"/>
      <c r="AE41" s="159">
        <f t="shared" si="10"/>
        <v>0</v>
      </c>
      <c r="AF41" s="83">
        <f t="shared" si="11"/>
        <v>0</v>
      </c>
    </row>
    <row r="42" spans="1:32" ht="25.5" customHeight="1" x14ac:dyDescent="0.35">
      <c r="A42" s="9">
        <v>35</v>
      </c>
      <c r="B42" s="123" t="s">
        <v>599</v>
      </c>
      <c r="C42" s="154">
        <v>43862</v>
      </c>
      <c r="D42" s="72">
        <v>46265</v>
      </c>
      <c r="E42" s="146">
        <v>2.3969999999999998</v>
      </c>
      <c r="F42" s="146"/>
      <c r="G42" s="146"/>
      <c r="H42" s="146"/>
      <c r="I42" s="146">
        <v>0.5</v>
      </c>
      <c r="J42" s="146">
        <v>1</v>
      </c>
      <c r="K42" s="146">
        <v>0.5</v>
      </c>
      <c r="L42" s="146">
        <v>0.39700000000000002</v>
      </c>
      <c r="M42" s="146"/>
      <c r="N42" s="146"/>
      <c r="O42" s="146"/>
      <c r="P42" s="146"/>
      <c r="Q42" s="146"/>
      <c r="R42" s="146"/>
      <c r="S42" s="161" t="s">
        <v>710</v>
      </c>
      <c r="T42" s="152"/>
      <c r="U42" s="123"/>
      <c r="V42" s="123"/>
      <c r="W42" s="123"/>
      <c r="X42" s="123"/>
      <c r="Z42" s="123"/>
      <c r="AA42" s="123"/>
      <c r="AB42" s="124"/>
      <c r="AC42" s="9" t="s">
        <v>219</v>
      </c>
      <c r="AD42" s="89">
        <v>1</v>
      </c>
      <c r="AE42" s="159">
        <f t="shared" si="10"/>
        <v>0</v>
      </c>
      <c r="AF42" s="83">
        <f t="shared" si="11"/>
        <v>2.3969999999999998</v>
      </c>
    </row>
    <row r="43" spans="1:32" ht="25.5" customHeight="1" x14ac:dyDescent="0.35">
      <c r="A43" s="9">
        <v>36</v>
      </c>
      <c r="B43" s="123" t="s">
        <v>602</v>
      </c>
      <c r="C43" s="154">
        <v>43862</v>
      </c>
      <c r="D43" s="72">
        <v>46265</v>
      </c>
      <c r="E43" s="146">
        <v>111.4605</v>
      </c>
      <c r="F43" s="146"/>
      <c r="G43" s="146"/>
      <c r="H43" s="146">
        <v>5</v>
      </c>
      <c r="I43" s="146">
        <v>10</v>
      </c>
      <c r="J43" s="146">
        <v>20</v>
      </c>
      <c r="K43" s="146">
        <v>25</v>
      </c>
      <c r="L43" s="146">
        <v>31.4605</v>
      </c>
      <c r="M43" s="146">
        <v>20</v>
      </c>
      <c r="N43" s="146"/>
      <c r="O43" s="146"/>
      <c r="P43" s="146"/>
      <c r="Q43" s="146"/>
      <c r="R43" s="146"/>
      <c r="S43" s="162" t="s">
        <v>711</v>
      </c>
      <c r="T43" s="152"/>
      <c r="U43" s="123"/>
      <c r="V43" s="123"/>
      <c r="W43" s="123"/>
      <c r="X43" s="123"/>
      <c r="Z43" s="9" t="s">
        <v>362</v>
      </c>
      <c r="AA43" s="16">
        <v>1</v>
      </c>
      <c r="AB43" s="16">
        <v>1</v>
      </c>
      <c r="AC43" s="123"/>
      <c r="AD43" s="123"/>
      <c r="AE43" s="159">
        <f t="shared" si="10"/>
        <v>111.4605</v>
      </c>
      <c r="AF43" s="83">
        <f t="shared" si="11"/>
        <v>0</v>
      </c>
    </row>
    <row r="44" spans="1:32" ht="15.5" x14ac:dyDescent="0.35">
      <c r="A44" s="9">
        <v>37</v>
      </c>
      <c r="B44" s="123" t="s">
        <v>605</v>
      </c>
      <c r="C44" s="154">
        <v>43862</v>
      </c>
      <c r="D44" s="72">
        <v>46265</v>
      </c>
      <c r="E44" s="146">
        <v>5.9924999999999997</v>
      </c>
      <c r="F44" s="146"/>
      <c r="G44" s="146"/>
      <c r="H44" s="146"/>
      <c r="I44" s="146">
        <v>1</v>
      </c>
      <c r="J44" s="146">
        <v>1</v>
      </c>
      <c r="K44" s="146">
        <v>2</v>
      </c>
      <c r="L44" s="146">
        <v>1</v>
      </c>
      <c r="M44" s="146">
        <v>0.99250000000000005</v>
      </c>
      <c r="N44" s="146"/>
      <c r="O44" s="146"/>
      <c r="P44" s="146"/>
      <c r="Q44" s="146"/>
      <c r="R44" s="146"/>
      <c r="S44" s="161" t="s">
        <v>710</v>
      </c>
      <c r="T44" s="152"/>
      <c r="U44" s="123"/>
      <c r="V44" s="123"/>
      <c r="W44" s="123"/>
      <c r="X44" s="123"/>
      <c r="Z44" s="123" t="s">
        <v>422</v>
      </c>
      <c r="AA44" s="16">
        <v>0</v>
      </c>
      <c r="AB44" s="16">
        <v>0</v>
      </c>
      <c r="AC44" s="123"/>
      <c r="AD44" s="123"/>
      <c r="AE44" s="159">
        <f t="shared" si="10"/>
        <v>0</v>
      </c>
      <c r="AF44" s="83">
        <f t="shared" si="11"/>
        <v>0</v>
      </c>
    </row>
    <row r="45" spans="1:32" x14ac:dyDescent="0.35">
      <c r="E45" s="76">
        <f>SUM(E6:E44)</f>
        <v>2120</v>
      </c>
      <c r="F45" s="76">
        <f t="shared" ref="F45:AF45" si="12">SUM(F6:F44)</f>
        <v>0</v>
      </c>
      <c r="G45" s="76">
        <f t="shared" si="12"/>
        <v>0</v>
      </c>
      <c r="H45" s="76">
        <f t="shared" si="12"/>
        <v>190</v>
      </c>
      <c r="I45" s="76">
        <f t="shared" si="12"/>
        <v>371.15</v>
      </c>
      <c r="J45" s="76">
        <f t="shared" si="12"/>
        <v>493.5</v>
      </c>
      <c r="K45" s="76">
        <f t="shared" si="12"/>
        <v>463</v>
      </c>
      <c r="L45" s="76">
        <f t="shared" si="12"/>
        <v>379.85750000000002</v>
      </c>
      <c r="M45" s="76">
        <f t="shared" si="12"/>
        <v>222.49250000000001</v>
      </c>
      <c r="N45" s="76">
        <f t="shared" si="12"/>
        <v>0</v>
      </c>
      <c r="O45" s="76">
        <f t="shared" si="12"/>
        <v>0</v>
      </c>
      <c r="P45" s="76">
        <f t="shared" si="12"/>
        <v>0</v>
      </c>
      <c r="Q45" s="76">
        <f t="shared" si="12"/>
        <v>0</v>
      </c>
      <c r="R45" s="76">
        <f t="shared" si="12"/>
        <v>0</v>
      </c>
      <c r="S45" s="76">
        <f t="shared" si="12"/>
        <v>0</v>
      </c>
      <c r="T45" s="76">
        <f t="shared" si="12"/>
        <v>0</v>
      </c>
      <c r="U45" s="76">
        <f t="shared" si="12"/>
        <v>0</v>
      </c>
      <c r="V45" s="76">
        <f t="shared" si="12"/>
        <v>0</v>
      </c>
      <c r="W45" s="76">
        <f t="shared" si="12"/>
        <v>0</v>
      </c>
      <c r="X45" s="76">
        <f t="shared" si="12"/>
        <v>0</v>
      </c>
      <c r="Y45" s="76">
        <f t="shared" si="12"/>
        <v>0</v>
      </c>
      <c r="Z45" s="76">
        <f t="shared" si="12"/>
        <v>0</v>
      </c>
      <c r="AA45" s="76">
        <f t="shared" si="12"/>
        <v>15.400000000000002</v>
      </c>
      <c r="AB45" s="76">
        <f t="shared" si="12"/>
        <v>10.600000000000003</v>
      </c>
      <c r="AC45" s="76">
        <f t="shared" si="12"/>
        <v>0</v>
      </c>
      <c r="AD45" s="76">
        <f t="shared" si="12"/>
        <v>9</v>
      </c>
      <c r="AE45" s="76">
        <f t="shared" si="12"/>
        <v>1279.4604999999999</v>
      </c>
      <c r="AF45" s="76">
        <f t="shared" si="12"/>
        <v>319.89699999999999</v>
      </c>
    </row>
  </sheetData>
  <customSheetViews>
    <customSheetView guid="{DF4DF86E-F87E-4853-B44F-4F4D647D71FF}" showGridLines="0" topLeftCell="T1">
      <selection activeCell="AB7" sqref="AB7"/>
      <pageMargins left="0.7" right="0.7" top="0.75" bottom="0.75" header="0.3" footer="0.3"/>
      <pageSetup paperSize="9" orientation="portrait" r:id="rId1"/>
    </customSheetView>
    <customSheetView guid="{587CB59E-8194-466A-825B-36D9E2C9E12C}" showGridLines="0" topLeftCell="S1">
      <selection activeCell="S3" sqref="S3:T3"/>
      <pageMargins left="0.7" right="0.7" top="0.75" bottom="0.75" header="0.3" footer="0.3"/>
      <pageSetup paperSize="9" orientation="portrait" r:id="rId2"/>
    </customSheetView>
    <customSheetView guid="{BA2EDF17-FDDF-46B2-A4BE-72FB311EBCAF}" showGridLines="0">
      <selection activeCell="B9" sqref="B9"/>
      <pageMargins left="0.7" right="0.7" top="0.75" bottom="0.75" header="0.3" footer="0.3"/>
      <pageSetup paperSize="9" orientation="portrait" r:id="rId3"/>
    </customSheetView>
    <customSheetView guid="{317D3D83-AACA-40F7-8006-3175597A202A}" showGridLines="0">
      <selection activeCell="A2" sqref="A2"/>
      <pageMargins left="0.7" right="0.7" top="0.75" bottom="0.75" header="0.3" footer="0.3"/>
      <pageSetup paperSize="9" orientation="portrait" r:id="rId4"/>
    </customSheetView>
  </customSheetViews>
  <mergeCells count="28">
    <mergeCell ref="A15:A16"/>
    <mergeCell ref="A29:A30"/>
    <mergeCell ref="A36:A37"/>
    <mergeCell ref="Z1:AF1"/>
    <mergeCell ref="A1:X1"/>
    <mergeCell ref="V4:V5"/>
    <mergeCell ref="N4:O4"/>
    <mergeCell ref="P4:Q4"/>
    <mergeCell ref="G4:M4"/>
    <mergeCell ref="S4:S5"/>
    <mergeCell ref="T4:T5"/>
    <mergeCell ref="A2:X2"/>
    <mergeCell ref="Z4:AB4"/>
    <mergeCell ref="AC4:AD4"/>
    <mergeCell ref="AE4:AF4"/>
    <mergeCell ref="Z2:AF3"/>
    <mergeCell ref="A3:A5"/>
    <mergeCell ref="B3:B5"/>
    <mergeCell ref="R3:R5"/>
    <mergeCell ref="C3:D4"/>
    <mergeCell ref="E4:F4"/>
    <mergeCell ref="E3:M3"/>
    <mergeCell ref="X4:X5"/>
    <mergeCell ref="N3:Q3"/>
    <mergeCell ref="W4:W5"/>
    <mergeCell ref="S3:T3"/>
    <mergeCell ref="U3:W3"/>
    <mergeCell ref="U4:U5"/>
  </mergeCells>
  <dataValidations count="2">
    <dataValidation type="decimal" allowBlank="1" showInputMessage="1" showErrorMessage="1" sqref="U6:U9 T10:T20 V10:V20 P6:P20 G46:N1048576 E6:E1048576 G6:N44 P21:Q44 P46:Q1048576 F45:AF45" xr:uid="{00000000-0002-0000-0500-000000000000}">
      <formula1>0</formula1>
      <formula2>100000</formula2>
    </dataValidation>
    <dataValidation type="date" operator="greaterThan" allowBlank="1" showInputMessage="1" showErrorMessage="1" sqref="C6:D1048576" xr:uid="{00000000-0002-0000-0500-000001000000}">
      <formula1>36526</formula1>
    </dataValidation>
  </dataValidations>
  <pageMargins left="0.7" right="0.7" top="0.75" bottom="0.75" header="0.3" footer="0.3"/>
  <pageSetup paperSize="9" orientation="portrait" r:id="rId5"/>
  <extLst>
    <ext xmlns:x14="http://schemas.microsoft.com/office/spreadsheetml/2009/9/main" uri="{CCE6A557-97BC-4b89-ADB6-D9C93CAAB3DF}">
      <x14:dataValidations xmlns:xm="http://schemas.microsoft.com/office/excel/2006/main" count="10">
        <x14:dataValidation type="list" allowBlank="1" showInputMessage="1" showErrorMessage="1" xr:uid="{00000000-0002-0000-0500-000002000000}">
          <x14:formula1>
            <xm:f>T1_Pick_List!$Q$2:$Q$2001</xm:f>
          </x14:formula1>
          <xm:sqref>B6:B20</xm:sqref>
        </x14:dataValidation>
        <x14:dataValidation type="list" allowBlank="1" showInputMessage="1" showErrorMessage="1" xr:uid="{00000000-0002-0000-0500-000003000000}">
          <x14:formula1>
            <xm:f>T1_Pick_List!$L$2:$L$71</xm:f>
          </x14:formula1>
          <xm:sqref>R6:R20</xm:sqref>
        </x14:dataValidation>
        <x14:dataValidation type="list" allowBlank="1" showInputMessage="1" showErrorMessage="1" xr:uid="{00000000-0002-0000-0500-000004000000}">
          <x14:formula1>
            <xm:f>T1_Pick_List!$D$2:$D$4</xm:f>
          </x14:formula1>
          <xm:sqref>AB6:AB22 AB24:AB28 AB31:AB35 AB38:AB39 AB43:AB44</xm:sqref>
        </x14:dataValidation>
        <x14:dataValidation type="list" allowBlank="1" showInputMessage="1" showErrorMessage="1" xr:uid="{00000000-0002-0000-0500-000005000000}">
          <x14:formula1>
            <xm:f>T1_Pick_List!$C$2:$C$4</xm:f>
          </x14:formula1>
          <xm:sqref>AA6:AA22 AA24:AA28 AA31:AA35 AA38:AA39 AA43:AA44</xm:sqref>
        </x14:dataValidation>
        <x14:dataValidation type="list" allowBlank="1" showInputMessage="1" showErrorMessage="1" xr:uid="{00000000-0002-0000-0500-000006000000}">
          <x14:formula1>
            <xm:f>T1_Pick_List!$Q:$Q</xm:f>
          </x14:formula1>
          <xm:sqref>B21:B1048576</xm:sqref>
        </x14:dataValidation>
        <x14:dataValidation type="list" allowBlank="1" showInputMessage="1" showErrorMessage="1" xr:uid="{00000000-0002-0000-0500-000007000000}">
          <x14:formula1>
            <xm:f>T1_Pick_List!$I$2:$I$7</xm:f>
          </x14:formula1>
          <xm:sqref>S46:S1048576</xm:sqref>
        </x14:dataValidation>
        <x14:dataValidation type="list" allowBlank="1" showInputMessage="1" showErrorMessage="1" xr:uid="{00000000-0002-0000-0500-000008000000}">
          <x14:formula1>
            <xm:f>T1_Pick_List!$N$2:$N$45</xm:f>
          </x14:formula1>
          <xm:sqref>AC6:AC34 AC36:AC42</xm:sqref>
        </x14:dataValidation>
        <x14:dataValidation type="list" allowBlank="1" showInputMessage="1" showErrorMessage="1" xr:uid="{00000000-0002-0000-0500-000009000000}">
          <x14:formula1>
            <xm:f>T1_Pick_List!$E$2:$E$4</xm:f>
          </x14:formula1>
          <xm:sqref>AD6:AD34 AD36:AD42</xm:sqref>
        </x14:dataValidation>
        <x14:dataValidation type="list" allowBlank="1" showInputMessage="1" showErrorMessage="1" xr:uid="{00000000-0002-0000-0500-00000A000000}">
          <x14:formula1>
            <xm:f>T1_Pick_List!$H$2:$H$3</xm:f>
          </x14:formula1>
          <xm:sqref>F6:F44 F46:F1048576</xm:sqref>
        </x14:dataValidation>
        <x14:dataValidation type="list" allowBlank="1" showInputMessage="1" showErrorMessage="1" xr:uid="{00000000-0002-0000-0500-00000B000000}">
          <x14:formula1>
            <xm:f>T1_Pick_List!$M$2:$M$181</xm:f>
          </x14:formula1>
          <xm:sqref>Z6:Z44 Z46:Z260</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4" tint="-0.249977111117893"/>
  </sheetPr>
  <dimension ref="A1:J20"/>
  <sheetViews>
    <sheetView showGridLines="0" zoomScaleNormal="100" workbookViewId="0">
      <selection activeCell="D11" sqref="D11"/>
    </sheetView>
  </sheetViews>
  <sheetFormatPr defaultRowHeight="14.5" x14ac:dyDescent="0.35"/>
  <cols>
    <col min="1" max="1" width="11.7265625" style="11" customWidth="1"/>
    <col min="2" max="2" width="65.7265625" customWidth="1"/>
    <col min="3" max="3" width="24.54296875" customWidth="1"/>
    <col min="4" max="4" width="23.7265625" bestFit="1" customWidth="1"/>
    <col min="5" max="9" width="15.7265625" customWidth="1"/>
  </cols>
  <sheetData>
    <row r="1" spans="1:10" ht="33" customHeight="1" x14ac:dyDescent="0.35">
      <c r="A1" s="231" t="s">
        <v>471</v>
      </c>
      <c r="B1" s="294"/>
      <c r="C1" s="294"/>
      <c r="D1" s="294"/>
      <c r="E1" s="294"/>
      <c r="F1" s="294"/>
      <c r="G1" s="294"/>
      <c r="H1" s="294"/>
      <c r="I1" s="294"/>
      <c r="J1" s="247"/>
    </row>
    <row r="2" spans="1:10" ht="33" customHeight="1" x14ac:dyDescent="0.35">
      <c r="A2" s="295" t="s">
        <v>254</v>
      </c>
      <c r="B2" s="296"/>
      <c r="C2" s="296"/>
      <c r="D2" s="296"/>
      <c r="E2" s="296"/>
      <c r="F2" s="296"/>
      <c r="G2" s="296"/>
      <c r="H2" s="296"/>
      <c r="I2" s="296"/>
      <c r="J2" s="297"/>
    </row>
    <row r="3" spans="1:10" s="17" customFormat="1" ht="31.5" customHeight="1" x14ac:dyDescent="0.35">
      <c r="A3" s="229" t="s">
        <v>22</v>
      </c>
      <c r="B3" s="229" t="s">
        <v>467</v>
      </c>
      <c r="C3" s="20" t="s">
        <v>45</v>
      </c>
      <c r="D3" s="292" t="s">
        <v>46</v>
      </c>
      <c r="E3" s="293"/>
      <c r="F3" s="293"/>
      <c r="G3" s="293"/>
      <c r="H3" s="293"/>
      <c r="I3" s="293"/>
      <c r="J3" s="247"/>
    </row>
    <row r="4" spans="1:10" ht="56" x14ac:dyDescent="0.35">
      <c r="A4" s="290"/>
      <c r="B4" s="291"/>
      <c r="C4" s="90" t="s">
        <v>47</v>
      </c>
      <c r="D4" s="81" t="s">
        <v>251</v>
      </c>
      <c r="E4" s="81" t="s">
        <v>199</v>
      </c>
      <c r="F4" s="81" t="s">
        <v>448</v>
      </c>
      <c r="G4" s="81" t="s">
        <v>200</v>
      </c>
      <c r="H4" s="81" t="s">
        <v>201</v>
      </c>
      <c r="I4" s="81" t="s">
        <v>202</v>
      </c>
      <c r="J4" s="81" t="s">
        <v>203</v>
      </c>
    </row>
    <row r="5" spans="1:10" x14ac:dyDescent="0.35">
      <c r="A5" s="14">
        <v>1</v>
      </c>
      <c r="B5" s="14" t="s">
        <v>489</v>
      </c>
      <c r="C5" s="9" t="s">
        <v>156</v>
      </c>
      <c r="D5" s="9" t="s">
        <v>712</v>
      </c>
      <c r="E5" s="9" t="s">
        <v>156</v>
      </c>
      <c r="F5" s="9" t="s">
        <v>156</v>
      </c>
      <c r="G5" s="9" t="s">
        <v>156</v>
      </c>
      <c r="H5" s="9" t="s">
        <v>156</v>
      </c>
      <c r="I5" s="9" t="s">
        <v>156</v>
      </c>
      <c r="J5" s="9" t="s">
        <v>156</v>
      </c>
    </row>
    <row r="6" spans="1:10" x14ac:dyDescent="0.35">
      <c r="A6" s="9">
        <v>2</v>
      </c>
      <c r="B6" s="9"/>
      <c r="C6" s="9"/>
      <c r="D6" s="9"/>
      <c r="E6" s="9"/>
      <c r="F6" s="9"/>
      <c r="G6" s="9"/>
      <c r="H6" s="9"/>
      <c r="I6" s="9"/>
      <c r="J6" s="9"/>
    </row>
    <row r="7" spans="1:10" x14ac:dyDescent="0.35">
      <c r="A7" s="9">
        <v>3</v>
      </c>
      <c r="B7" s="9"/>
      <c r="C7" s="9"/>
      <c r="D7" s="9"/>
      <c r="E7" s="9"/>
      <c r="F7" s="9"/>
      <c r="G7" s="9"/>
      <c r="H7" s="9"/>
      <c r="I7" s="9"/>
      <c r="J7" s="9"/>
    </row>
    <row r="8" spans="1:10" x14ac:dyDescent="0.35">
      <c r="A8" s="9">
        <v>4</v>
      </c>
      <c r="B8" s="9"/>
      <c r="C8" s="9"/>
      <c r="D8" s="9"/>
      <c r="E8" s="9"/>
      <c r="F8" s="9"/>
      <c r="G8" s="9"/>
      <c r="H8" s="9"/>
      <c r="I8" s="9"/>
      <c r="J8" s="9"/>
    </row>
    <row r="9" spans="1:10" x14ac:dyDescent="0.35">
      <c r="A9" s="13"/>
      <c r="B9" s="9"/>
      <c r="C9" s="9"/>
      <c r="D9" s="9"/>
      <c r="E9" s="9"/>
      <c r="F9" s="9"/>
      <c r="G9" s="9"/>
      <c r="H9" s="9"/>
      <c r="I9" s="9"/>
      <c r="J9" s="9"/>
    </row>
    <row r="10" spans="1:10" x14ac:dyDescent="0.35">
      <c r="A10" s="13"/>
      <c r="B10" s="9"/>
      <c r="C10" s="9"/>
      <c r="D10" s="9"/>
      <c r="E10" s="9"/>
      <c r="F10" s="9"/>
      <c r="G10" s="9"/>
      <c r="H10" s="9"/>
      <c r="I10" s="9"/>
      <c r="J10" s="9"/>
    </row>
    <row r="11" spans="1:10" x14ac:dyDescent="0.35">
      <c r="A11" s="13"/>
      <c r="B11" s="9"/>
      <c r="C11" s="9"/>
      <c r="D11" s="9"/>
      <c r="E11" s="9"/>
      <c r="F11" s="9"/>
      <c r="G11" s="9"/>
      <c r="H11" s="9"/>
      <c r="I11" s="9"/>
      <c r="J11" s="9"/>
    </row>
    <row r="12" spans="1:10" x14ac:dyDescent="0.35">
      <c r="A12" s="13"/>
      <c r="B12" s="9"/>
      <c r="C12" s="9"/>
      <c r="D12" s="9"/>
      <c r="E12" s="9"/>
      <c r="F12" s="9"/>
      <c r="G12" s="9"/>
      <c r="H12" s="9"/>
      <c r="I12" s="9"/>
      <c r="J12" s="9"/>
    </row>
    <row r="13" spans="1:10" x14ac:dyDescent="0.35">
      <c r="A13" s="13"/>
      <c r="B13" s="9"/>
      <c r="C13" s="9"/>
      <c r="D13" s="9"/>
      <c r="E13" s="9"/>
      <c r="F13" s="9"/>
      <c r="G13" s="9"/>
      <c r="H13" s="9"/>
      <c r="I13" s="9"/>
      <c r="J13" s="9"/>
    </row>
    <row r="14" spans="1:10" x14ac:dyDescent="0.35">
      <c r="A14" s="13"/>
      <c r="B14" s="9"/>
      <c r="C14" s="9"/>
      <c r="D14" s="9"/>
      <c r="E14" s="9"/>
      <c r="F14" s="9"/>
      <c r="G14" s="9"/>
      <c r="H14" s="9"/>
      <c r="I14" s="9"/>
      <c r="J14" s="9"/>
    </row>
    <row r="15" spans="1:10" x14ac:dyDescent="0.35">
      <c r="A15" s="13"/>
      <c r="B15" s="9"/>
      <c r="C15" s="9"/>
      <c r="D15" s="9"/>
      <c r="E15" s="9"/>
      <c r="F15" s="9"/>
      <c r="G15" s="9"/>
      <c r="H15" s="9"/>
      <c r="I15" s="9"/>
      <c r="J15" s="9"/>
    </row>
    <row r="16" spans="1:10" x14ac:dyDescent="0.35">
      <c r="A16" s="13"/>
      <c r="B16" s="9"/>
      <c r="C16" s="9"/>
      <c r="D16" s="9"/>
      <c r="E16" s="9"/>
      <c r="F16" s="9"/>
      <c r="G16" s="9"/>
      <c r="H16" s="9"/>
      <c r="I16" s="9"/>
      <c r="J16" s="13"/>
    </row>
    <row r="17" spans="1:10" x14ac:dyDescent="0.35">
      <c r="A17" s="13"/>
      <c r="B17" s="9"/>
      <c r="C17" s="9"/>
      <c r="D17" s="9"/>
      <c r="E17" s="9"/>
      <c r="F17" s="9"/>
      <c r="G17" s="9"/>
      <c r="H17" s="9"/>
      <c r="I17" s="9"/>
      <c r="J17" s="13"/>
    </row>
    <row r="18" spans="1:10" x14ac:dyDescent="0.35">
      <c r="A18" s="13"/>
      <c r="B18" s="9"/>
      <c r="C18" s="9"/>
      <c r="D18" s="9"/>
      <c r="E18" s="9"/>
      <c r="F18" s="9"/>
      <c r="G18" s="9"/>
      <c r="H18" s="9"/>
      <c r="I18" s="9"/>
      <c r="J18" s="13"/>
    </row>
    <row r="19" spans="1:10" x14ac:dyDescent="0.35">
      <c r="A19" s="13"/>
      <c r="B19" s="9"/>
      <c r="C19" s="9"/>
      <c r="D19" s="9"/>
      <c r="E19" s="9"/>
      <c r="F19" s="9"/>
      <c r="G19" s="9"/>
      <c r="H19" s="9"/>
      <c r="I19" s="9"/>
      <c r="J19" s="13"/>
    </row>
    <row r="20" spans="1:10" x14ac:dyDescent="0.35">
      <c r="A20" s="13"/>
      <c r="B20" s="9"/>
      <c r="C20" s="9"/>
      <c r="D20" s="9"/>
      <c r="E20" s="9"/>
      <c r="F20" s="9"/>
      <c r="G20" s="9"/>
      <c r="H20" s="9"/>
      <c r="I20" s="9"/>
      <c r="J20" s="13"/>
    </row>
  </sheetData>
  <customSheetViews>
    <customSheetView guid="{DF4DF86E-F87E-4853-B44F-4F4D647D71FF}" showGridLines="0">
      <selection sqref="A1:K1"/>
      <pageMargins left="0.7" right="0.7" top="0.75" bottom="0.75" header="0.3" footer="0.3"/>
      <pageSetup paperSize="9" orientation="portrait" r:id="rId1"/>
    </customSheetView>
    <customSheetView guid="{587CB59E-8194-466A-825B-36D9E2C9E12C}" showGridLines="0">
      <selection sqref="A1:K1"/>
      <pageMargins left="0.7" right="0.7" top="0.75" bottom="0.75" header="0.3" footer="0.3"/>
      <pageSetup paperSize="9" orientation="portrait" r:id="rId2"/>
    </customSheetView>
    <customSheetView guid="{BA2EDF17-FDDF-46B2-A4BE-72FB311EBCAF}" showGridLines="0">
      <selection sqref="A1:K1"/>
      <pageMargins left="0.7" right="0.7" top="0.75" bottom="0.75" header="0.3" footer="0.3"/>
      <pageSetup paperSize="9" orientation="portrait" r:id="rId3"/>
    </customSheetView>
    <customSheetView guid="{317D3D83-AACA-40F7-8006-3175597A202A}" showGridLines="0">
      <selection sqref="A1:K1"/>
      <pageMargins left="0.7" right="0.7" top="0.75" bottom="0.75" header="0.3" footer="0.3"/>
      <pageSetup paperSize="9" orientation="portrait" r:id="rId4"/>
    </customSheetView>
  </customSheetViews>
  <mergeCells count="5">
    <mergeCell ref="A3:A4"/>
    <mergeCell ref="B3:B4"/>
    <mergeCell ref="D3:J3"/>
    <mergeCell ref="A1:J1"/>
    <mergeCell ref="A2:J2"/>
  </mergeCells>
  <pageMargins left="0.7" right="0.7" top="0.75" bottom="0.75" header="0.3" footer="0.3"/>
  <pageSetup paperSize="9" orientation="portrait" r:id="rId5"/>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600-000000000000}">
          <x14:formula1>
            <xm:f>T1_Pick_List!$Q:$Q</xm:f>
          </x14:formula1>
          <xm:sqref>B621:B1048576</xm:sqref>
        </x14:dataValidation>
        <x14:dataValidation type="list" allowBlank="1" showInputMessage="1" showErrorMessage="1" xr:uid="{00000000-0002-0000-0600-000001000000}">
          <x14:formula1>
            <xm:f>T1_Pick_List!$F$2:$F$3</xm:f>
          </x14:formula1>
          <xm:sqref>J9:J20</xm:sqref>
        </x14:dataValidation>
        <x14:dataValidation type="list" allowBlank="1" showInputMessage="1" showErrorMessage="1" xr:uid="{00000000-0002-0000-0600-000002000000}">
          <x14:formula1>
            <xm:f>T1_Pick_List!$P$3:$P$2001</xm:f>
          </x14:formula1>
          <xm:sqref>B5:B620</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4" tint="-0.249977111117893"/>
  </sheetPr>
  <dimension ref="A1:M21"/>
  <sheetViews>
    <sheetView showGridLines="0" zoomScaleNormal="100" workbookViewId="0">
      <selection sqref="A1:M1"/>
    </sheetView>
  </sheetViews>
  <sheetFormatPr defaultRowHeight="14.5" x14ac:dyDescent="0.35"/>
  <cols>
    <col min="1" max="1" width="10.7265625" style="11" customWidth="1"/>
    <col min="2" max="2" width="61.26953125" customWidth="1"/>
    <col min="3" max="3" width="27.7265625" customWidth="1"/>
    <col min="4" max="4" width="24.54296875" customWidth="1"/>
    <col min="5" max="13" width="15.7265625" style="12" customWidth="1"/>
  </cols>
  <sheetData>
    <row r="1" spans="1:13" ht="33" customHeight="1" x14ac:dyDescent="0.35">
      <c r="A1" s="231" t="s">
        <v>470</v>
      </c>
      <c r="B1" s="294"/>
      <c r="C1" s="294"/>
      <c r="D1" s="294"/>
      <c r="E1" s="294"/>
      <c r="F1" s="294"/>
      <c r="G1" s="294"/>
      <c r="H1" s="294"/>
      <c r="I1" s="294"/>
      <c r="J1" s="294"/>
      <c r="K1" s="294"/>
      <c r="L1" s="294"/>
      <c r="M1" s="302"/>
    </row>
    <row r="2" spans="1:13" ht="33" customHeight="1" x14ac:dyDescent="0.35">
      <c r="A2" s="307" t="s">
        <v>253</v>
      </c>
      <c r="B2" s="308"/>
      <c r="C2" s="308"/>
      <c r="D2" s="308"/>
      <c r="E2" s="308"/>
      <c r="F2" s="308"/>
      <c r="G2" s="308"/>
      <c r="H2" s="308"/>
      <c r="I2" s="308"/>
      <c r="J2" s="308"/>
      <c r="K2" s="308"/>
      <c r="L2" s="308"/>
      <c r="M2" s="309"/>
    </row>
    <row r="3" spans="1:13" s="17" customFormat="1" ht="31.5" customHeight="1" x14ac:dyDescent="0.35">
      <c r="A3" s="229" t="s">
        <v>22</v>
      </c>
      <c r="B3" s="229" t="s">
        <v>467</v>
      </c>
      <c r="C3" s="304" t="s">
        <v>48</v>
      </c>
      <c r="D3" s="304" t="s">
        <v>49</v>
      </c>
      <c r="E3" s="301" t="s">
        <v>167</v>
      </c>
      <c r="F3" s="299"/>
      <c r="G3" s="299"/>
      <c r="H3" s="299"/>
      <c r="I3" s="299"/>
      <c r="J3" s="299"/>
      <c r="K3" s="299"/>
      <c r="L3" s="299"/>
      <c r="M3" s="300"/>
    </row>
    <row r="4" spans="1:13" x14ac:dyDescent="0.35">
      <c r="A4" s="290"/>
      <c r="B4" s="291"/>
      <c r="C4" s="305"/>
      <c r="D4" s="306"/>
      <c r="E4" s="298" t="s">
        <v>52</v>
      </c>
      <c r="F4" s="299"/>
      <c r="G4" s="300"/>
      <c r="H4" s="298" t="s">
        <v>53</v>
      </c>
      <c r="I4" s="299"/>
      <c r="J4" s="300"/>
      <c r="K4" s="298" t="s">
        <v>155</v>
      </c>
      <c r="L4" s="299"/>
      <c r="M4" s="300"/>
    </row>
    <row r="5" spans="1:13" ht="31.5" customHeight="1" x14ac:dyDescent="0.35">
      <c r="A5" s="303"/>
      <c r="B5" s="303"/>
      <c r="C5" s="305"/>
      <c r="D5" s="305"/>
      <c r="E5" s="78" t="s">
        <v>50</v>
      </c>
      <c r="F5" s="78" t="s">
        <v>51</v>
      </c>
      <c r="G5" s="78" t="s">
        <v>204</v>
      </c>
      <c r="H5" s="78" t="s">
        <v>50</v>
      </c>
      <c r="I5" s="78" t="s">
        <v>51</v>
      </c>
      <c r="J5" s="78" t="s">
        <v>204</v>
      </c>
      <c r="K5" s="78" t="s">
        <v>50</v>
      </c>
      <c r="L5" s="78" t="s">
        <v>51</v>
      </c>
      <c r="M5" s="78" t="s">
        <v>204</v>
      </c>
    </row>
    <row r="6" spans="1:13" x14ac:dyDescent="0.35">
      <c r="A6" s="14">
        <v>0</v>
      </c>
      <c r="B6" s="14" t="s">
        <v>173</v>
      </c>
      <c r="C6" s="9" t="s">
        <v>156</v>
      </c>
      <c r="D6" s="9" t="s">
        <v>156</v>
      </c>
      <c r="E6" s="77"/>
      <c r="F6" s="77"/>
      <c r="G6" s="77"/>
      <c r="H6" s="15"/>
      <c r="I6" s="15"/>
      <c r="J6" s="15"/>
      <c r="K6" s="77"/>
      <c r="L6" s="77"/>
      <c r="M6" s="77"/>
    </row>
    <row r="7" spans="1:13" x14ac:dyDescent="0.35">
      <c r="A7" s="9">
        <v>1</v>
      </c>
      <c r="B7" s="9" t="s">
        <v>43</v>
      </c>
      <c r="C7" s="9" t="s">
        <v>156</v>
      </c>
      <c r="D7" s="9" t="s">
        <v>156</v>
      </c>
      <c r="E7" s="79"/>
      <c r="F7" s="79"/>
      <c r="G7" s="79"/>
      <c r="H7" s="16"/>
      <c r="I7" s="16"/>
      <c r="J7" s="16"/>
      <c r="K7" s="79"/>
      <c r="L7" s="79"/>
      <c r="M7" s="79"/>
    </row>
    <row r="8" spans="1:13" x14ac:dyDescent="0.35">
      <c r="A8" s="9">
        <v>2</v>
      </c>
      <c r="B8" s="9" t="s">
        <v>44</v>
      </c>
      <c r="C8" s="9" t="s">
        <v>156</v>
      </c>
      <c r="D8" s="9" t="s">
        <v>156</v>
      </c>
      <c r="E8" s="79"/>
      <c r="F8" s="79"/>
      <c r="G8" s="79"/>
      <c r="H8" s="16"/>
      <c r="I8" s="16"/>
      <c r="J8" s="16"/>
      <c r="K8" s="79"/>
      <c r="L8" s="79"/>
      <c r="M8" s="79"/>
    </row>
    <row r="9" spans="1:13" x14ac:dyDescent="0.35">
      <c r="A9" s="9">
        <v>3</v>
      </c>
      <c r="B9" s="9" t="s">
        <v>255</v>
      </c>
      <c r="C9" s="9" t="s">
        <v>156</v>
      </c>
      <c r="D9" s="9" t="s">
        <v>156</v>
      </c>
      <c r="E9" s="79"/>
      <c r="F9" s="79"/>
      <c r="G9" s="79"/>
      <c r="H9" s="16"/>
      <c r="I9" s="16"/>
      <c r="J9" s="16"/>
      <c r="K9" s="79"/>
      <c r="L9" s="79"/>
      <c r="M9" s="79"/>
    </row>
    <row r="10" spans="1:13" x14ac:dyDescent="0.35">
      <c r="A10" s="13"/>
      <c r="B10" s="9"/>
      <c r="C10" s="9"/>
      <c r="D10" s="9"/>
      <c r="E10" s="79"/>
      <c r="F10" s="79"/>
      <c r="G10" s="79"/>
      <c r="H10" s="16"/>
      <c r="I10" s="16"/>
      <c r="J10" s="16"/>
      <c r="K10" s="79"/>
      <c r="L10" s="79"/>
      <c r="M10" s="79"/>
    </row>
    <row r="11" spans="1:13" x14ac:dyDescent="0.35">
      <c r="A11" s="13"/>
      <c r="B11" s="9"/>
      <c r="C11" s="9"/>
      <c r="D11" s="9"/>
      <c r="E11" s="79"/>
      <c r="F11" s="79"/>
      <c r="G11" s="79"/>
      <c r="H11" s="16"/>
      <c r="I11" s="16"/>
      <c r="J11" s="16"/>
      <c r="K11" s="79"/>
      <c r="L11" s="79"/>
      <c r="M11" s="79"/>
    </row>
    <row r="12" spans="1:13" x14ac:dyDescent="0.35">
      <c r="A12" s="13"/>
      <c r="B12" s="9"/>
      <c r="C12" s="9"/>
      <c r="D12" s="9"/>
      <c r="E12" s="79"/>
      <c r="F12" s="79"/>
      <c r="G12" s="79"/>
      <c r="H12" s="16"/>
      <c r="I12" s="16"/>
      <c r="J12" s="16"/>
      <c r="K12" s="79"/>
      <c r="L12" s="79"/>
      <c r="M12" s="79"/>
    </row>
    <row r="13" spans="1:13" x14ac:dyDescent="0.35">
      <c r="A13" s="13"/>
      <c r="B13" s="9"/>
      <c r="C13" s="9"/>
      <c r="D13" s="9"/>
      <c r="E13" s="79"/>
      <c r="F13" s="79"/>
      <c r="G13" s="79"/>
      <c r="H13" s="16"/>
      <c r="I13" s="16"/>
      <c r="J13" s="16"/>
      <c r="K13" s="79"/>
      <c r="L13" s="79"/>
      <c r="M13" s="79"/>
    </row>
    <row r="14" spans="1:13" x14ac:dyDescent="0.35">
      <c r="A14" s="13"/>
      <c r="B14" s="9"/>
      <c r="C14" s="9"/>
      <c r="D14" s="9"/>
      <c r="E14" s="79"/>
      <c r="F14" s="79"/>
      <c r="G14" s="79"/>
      <c r="H14" s="16"/>
      <c r="I14" s="16"/>
      <c r="J14" s="16"/>
      <c r="K14" s="79"/>
      <c r="L14" s="79"/>
      <c r="M14" s="79"/>
    </row>
    <row r="15" spans="1:13" x14ac:dyDescent="0.35">
      <c r="A15" s="13"/>
      <c r="B15" s="9"/>
      <c r="C15" s="9"/>
      <c r="D15" s="9"/>
      <c r="E15" s="79"/>
      <c r="F15" s="79"/>
      <c r="G15" s="79"/>
      <c r="H15" s="16"/>
      <c r="I15" s="16"/>
      <c r="J15" s="16"/>
      <c r="K15" s="79"/>
      <c r="L15" s="79"/>
      <c r="M15" s="79"/>
    </row>
    <row r="16" spans="1:13" x14ac:dyDescent="0.35">
      <c r="A16" s="13"/>
      <c r="B16" s="9"/>
      <c r="C16" s="9"/>
      <c r="D16" s="9"/>
      <c r="E16" s="79"/>
      <c r="F16" s="79"/>
      <c r="G16" s="79"/>
      <c r="H16" s="16"/>
      <c r="I16" s="16"/>
      <c r="J16" s="16"/>
      <c r="K16" s="79"/>
      <c r="L16" s="79"/>
      <c r="M16" s="79"/>
    </row>
    <row r="17" spans="1:13" x14ac:dyDescent="0.35">
      <c r="A17" s="13"/>
      <c r="B17" s="9"/>
      <c r="C17" s="9"/>
      <c r="D17" s="9"/>
      <c r="E17" s="79"/>
      <c r="F17" s="79"/>
      <c r="G17" s="79"/>
      <c r="H17" s="16"/>
      <c r="I17" s="16"/>
      <c r="J17" s="16"/>
      <c r="K17" s="79"/>
      <c r="L17" s="79"/>
      <c r="M17" s="79"/>
    </row>
    <row r="18" spans="1:13" x14ac:dyDescent="0.35">
      <c r="A18" s="13"/>
      <c r="B18" s="9"/>
      <c r="C18" s="9"/>
      <c r="D18" s="9"/>
      <c r="E18" s="79"/>
      <c r="F18" s="79"/>
      <c r="G18" s="79"/>
      <c r="H18" s="16"/>
      <c r="I18" s="16"/>
      <c r="J18" s="16"/>
      <c r="K18" s="79"/>
      <c r="L18" s="79"/>
      <c r="M18" s="79"/>
    </row>
    <row r="19" spans="1:13" x14ac:dyDescent="0.35">
      <c r="A19" s="13"/>
      <c r="B19" s="9"/>
      <c r="C19" s="9"/>
      <c r="D19" s="9"/>
      <c r="E19" s="79"/>
      <c r="F19" s="79"/>
      <c r="G19" s="79"/>
      <c r="H19" s="16"/>
      <c r="I19" s="16"/>
      <c r="J19" s="16"/>
      <c r="K19" s="79"/>
      <c r="L19" s="79"/>
      <c r="M19" s="79"/>
    </row>
    <row r="20" spans="1:13" x14ac:dyDescent="0.35">
      <c r="A20" s="13"/>
      <c r="B20" s="9"/>
      <c r="C20" s="9"/>
      <c r="D20" s="9"/>
      <c r="E20" s="79"/>
      <c r="F20" s="79"/>
      <c r="G20" s="79"/>
      <c r="H20" s="16"/>
      <c r="I20" s="16"/>
      <c r="J20" s="16"/>
      <c r="K20" s="79"/>
      <c r="L20" s="79"/>
      <c r="M20" s="79"/>
    </row>
    <row r="21" spans="1:13" x14ac:dyDescent="0.35">
      <c r="A21" s="13"/>
      <c r="B21" s="9"/>
      <c r="C21" s="9"/>
      <c r="D21" s="9"/>
      <c r="E21" s="79"/>
      <c r="F21" s="79"/>
      <c r="G21" s="79"/>
      <c r="H21" s="16"/>
      <c r="I21" s="16"/>
      <c r="J21" s="16"/>
      <c r="K21" s="79"/>
      <c r="L21" s="79"/>
      <c r="M21" s="79"/>
    </row>
  </sheetData>
  <customSheetViews>
    <customSheetView guid="{DF4DF86E-F87E-4853-B44F-4F4D647D71FF}" showGridLines="0">
      <selection activeCell="B10" sqref="B10"/>
      <pageMargins left="0.7" right="0.7" top="0.75" bottom="0.75" header="0.3" footer="0.3"/>
      <pageSetup paperSize="9" orientation="portrait" r:id="rId1"/>
    </customSheetView>
    <customSheetView guid="{587CB59E-8194-466A-825B-36D9E2C9E12C}" showGridLines="0">
      <selection activeCell="B10" sqref="B10"/>
      <pageMargins left="0.7" right="0.7" top="0.75" bottom="0.75" header="0.3" footer="0.3"/>
      <pageSetup paperSize="9" orientation="portrait" r:id="rId2"/>
    </customSheetView>
    <customSheetView guid="{BA2EDF17-FDDF-46B2-A4BE-72FB311EBCAF}" showGridLines="0">
      <selection activeCell="B10" sqref="B10"/>
      <pageMargins left="0.7" right="0.7" top="0.75" bottom="0.75" header="0.3" footer="0.3"/>
      <pageSetup paperSize="9" orientation="portrait" r:id="rId3"/>
    </customSheetView>
    <customSheetView guid="{317D3D83-AACA-40F7-8006-3175597A202A}" showGridLines="0">
      <selection sqref="A1:M1"/>
      <pageMargins left="0.7" right="0.7" top="0.75" bottom="0.75" header="0.3" footer="0.3"/>
      <pageSetup paperSize="9" orientation="portrait" r:id="rId4"/>
    </customSheetView>
  </customSheetViews>
  <mergeCells count="10">
    <mergeCell ref="H4:J4"/>
    <mergeCell ref="K4:M4"/>
    <mergeCell ref="E3:M3"/>
    <mergeCell ref="A1:M1"/>
    <mergeCell ref="A3:A5"/>
    <mergeCell ref="B3:B5"/>
    <mergeCell ref="C3:C5"/>
    <mergeCell ref="D3:D5"/>
    <mergeCell ref="E4:G4"/>
    <mergeCell ref="A2:M2"/>
  </mergeCells>
  <pageMargins left="0.7" right="0.7" top="0.75" bottom="0.75" header="0.3" footer="0.3"/>
  <pageSetup paperSize="9" orientation="portrait" r:id="rId5"/>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700-000000000000}">
          <x14:formula1>
            <xm:f>T1_Pick_List!$Q:$Q</xm:f>
          </x14:formula1>
          <xm:sqref>B834:B1048576</xm:sqref>
        </x14:dataValidation>
        <x14:dataValidation type="list" allowBlank="1" showInputMessage="1" showErrorMessage="1" xr:uid="{00000000-0002-0000-0700-000001000000}">
          <x14:formula1>
            <xm:f>T1_Pick_List!$P$2:$P$2001</xm:f>
          </x14:formula1>
          <xm:sqref>B6:B833</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4" tint="-0.249977111117893"/>
  </sheetPr>
  <dimension ref="A1:L86"/>
  <sheetViews>
    <sheetView showGridLines="0" zoomScaleNormal="100" workbookViewId="0">
      <selection sqref="A1:L1"/>
    </sheetView>
  </sheetViews>
  <sheetFormatPr defaultColWidth="8.7265625" defaultRowHeight="14.5" x14ac:dyDescent="0.35"/>
  <cols>
    <col min="1" max="1" width="92.7265625" style="21" customWidth="1"/>
    <col min="2" max="11" width="8.7265625" style="21" customWidth="1"/>
    <col min="12" max="12" width="65.26953125" style="21" customWidth="1"/>
    <col min="13" max="16384" width="8.7265625" style="21"/>
  </cols>
  <sheetData>
    <row r="1" spans="1:12" customFormat="1" ht="33" customHeight="1" x14ac:dyDescent="0.35">
      <c r="A1" s="310" t="s">
        <v>441</v>
      </c>
      <c r="B1" s="256"/>
      <c r="C1" s="256"/>
      <c r="D1" s="256"/>
      <c r="E1" s="256"/>
      <c r="F1" s="256"/>
      <c r="G1" s="256"/>
      <c r="H1" s="303"/>
      <c r="I1" s="303"/>
      <c r="J1" s="303"/>
      <c r="K1" s="303"/>
      <c r="L1" s="303"/>
    </row>
    <row r="2" spans="1:12" customFormat="1" ht="33" customHeight="1" x14ac:dyDescent="0.35">
      <c r="A2" s="307" t="s">
        <v>444</v>
      </c>
      <c r="B2" s="308"/>
      <c r="C2" s="308"/>
      <c r="D2" s="308"/>
      <c r="E2" s="308"/>
      <c r="F2" s="308"/>
      <c r="G2" s="308"/>
      <c r="H2" s="308"/>
      <c r="I2" s="308"/>
      <c r="J2" s="308"/>
      <c r="K2" s="308"/>
      <c r="L2" s="247"/>
    </row>
    <row r="3" spans="1:12" ht="16.899999999999999" customHeight="1" x14ac:dyDescent="0.35">
      <c r="A3" s="80"/>
      <c r="B3" s="34">
        <v>2017</v>
      </c>
      <c r="C3" s="34">
        <v>2018</v>
      </c>
      <c r="D3" s="35">
        <v>2019</v>
      </c>
      <c r="E3" s="55">
        <v>2020</v>
      </c>
      <c r="F3" s="34">
        <v>2021</v>
      </c>
      <c r="G3" s="34">
        <v>2022</v>
      </c>
      <c r="H3" s="34">
        <v>2023</v>
      </c>
      <c r="I3" s="34">
        <v>2024</v>
      </c>
      <c r="J3" s="34">
        <v>2025</v>
      </c>
      <c r="K3" s="34">
        <v>2026</v>
      </c>
      <c r="L3" s="311" t="s">
        <v>70</v>
      </c>
    </row>
    <row r="4" spans="1:12" ht="15.5" x14ac:dyDescent="0.35">
      <c r="A4" s="48" t="s">
        <v>71</v>
      </c>
      <c r="B4" s="41"/>
      <c r="C4" s="41"/>
      <c r="D4" s="42"/>
      <c r="E4" s="43"/>
      <c r="F4" s="41"/>
      <c r="G4" s="41"/>
      <c r="H4" s="41"/>
      <c r="I4" s="41"/>
      <c r="J4" s="41"/>
      <c r="K4" s="41"/>
      <c r="L4" s="312"/>
    </row>
    <row r="5" spans="1:12" ht="15.5" x14ac:dyDescent="0.35">
      <c r="A5" s="48" t="s">
        <v>72</v>
      </c>
      <c r="B5" s="36"/>
      <c r="C5" s="36"/>
      <c r="D5" s="37"/>
      <c r="E5" s="43"/>
      <c r="F5" s="41"/>
      <c r="G5" s="41"/>
      <c r="H5" s="41"/>
      <c r="I5" s="41"/>
      <c r="J5" s="41"/>
      <c r="K5" s="41"/>
      <c r="L5" s="312"/>
    </row>
    <row r="6" spans="1:12" ht="15" customHeight="1" x14ac:dyDescent="0.35">
      <c r="A6" s="38" t="s">
        <v>73</v>
      </c>
      <c r="B6" s="38">
        <f>B7+B16+B22+B29+B39+B46+B53+B60+B67+B76</f>
        <v>0</v>
      </c>
      <c r="C6" s="38">
        <f t="shared" ref="C6:J6" si="0">C7+C16+C22+C29+C39+C46+C53+C60+C67+C76</f>
        <v>0</v>
      </c>
      <c r="D6" s="39">
        <f t="shared" si="0"/>
        <v>0</v>
      </c>
      <c r="E6" s="38">
        <f t="shared" si="0"/>
        <v>0</v>
      </c>
      <c r="F6" s="38">
        <f>F7+F16+F22+F29+F39+F46+F53+F60+F67+F76</f>
        <v>0</v>
      </c>
      <c r="G6" s="38">
        <f t="shared" si="0"/>
        <v>0</v>
      </c>
      <c r="H6" s="38">
        <f t="shared" si="0"/>
        <v>0</v>
      </c>
      <c r="I6" s="38">
        <f t="shared" si="0"/>
        <v>0</v>
      </c>
      <c r="J6" s="38">
        <f t="shared" si="0"/>
        <v>0</v>
      </c>
      <c r="K6" s="38">
        <f>K7+K16+K22+K29+K39+K46+K53+K60+K67+K76</f>
        <v>0</v>
      </c>
      <c r="L6" s="312"/>
    </row>
    <row r="7" spans="1:12" ht="15" customHeight="1" x14ac:dyDescent="0.35">
      <c r="A7" s="33" t="s">
        <v>74</v>
      </c>
      <c r="B7" s="32">
        <f>+SUM(B8:B15)</f>
        <v>0</v>
      </c>
      <c r="C7" s="32">
        <f t="shared" ref="C7:J7" si="1">+SUM(C8:C15)</f>
        <v>0</v>
      </c>
      <c r="D7" s="40">
        <f t="shared" si="1"/>
        <v>0</v>
      </c>
      <c r="E7" s="32">
        <f>+SUM(E8:E15)</f>
        <v>0</v>
      </c>
      <c r="F7" s="32">
        <f t="shared" si="1"/>
        <v>0</v>
      </c>
      <c r="G7" s="32">
        <f t="shared" si="1"/>
        <v>0</v>
      </c>
      <c r="H7" s="32">
        <f t="shared" si="1"/>
        <v>0</v>
      </c>
      <c r="I7" s="32">
        <f t="shared" si="1"/>
        <v>0</v>
      </c>
      <c r="J7" s="32">
        <f t="shared" si="1"/>
        <v>0</v>
      </c>
      <c r="K7" s="32">
        <f>+SUM(K8:K15)</f>
        <v>0</v>
      </c>
      <c r="L7" s="313"/>
    </row>
    <row r="8" spans="1:12" ht="15" customHeight="1" x14ac:dyDescent="0.35">
      <c r="A8" s="31" t="s">
        <v>75</v>
      </c>
      <c r="B8" s="44"/>
      <c r="C8" s="44"/>
      <c r="D8" s="45"/>
      <c r="E8" s="44"/>
      <c r="F8" s="44"/>
      <c r="G8" s="44"/>
      <c r="H8" s="44"/>
      <c r="I8" s="44"/>
      <c r="J8" s="44"/>
      <c r="K8" s="44"/>
      <c r="L8" s="49"/>
    </row>
    <row r="9" spans="1:12" ht="15" customHeight="1" x14ac:dyDescent="0.35">
      <c r="A9" s="31" t="s">
        <v>76</v>
      </c>
      <c r="B9" s="44"/>
      <c r="C9" s="44"/>
      <c r="D9" s="45"/>
      <c r="E9" s="44"/>
      <c r="F9" s="44"/>
      <c r="G9" s="44"/>
      <c r="H9" s="44"/>
      <c r="I9" s="44"/>
      <c r="J9" s="44"/>
      <c r="K9" s="44"/>
      <c r="L9" s="49"/>
    </row>
    <row r="10" spans="1:12" ht="15" customHeight="1" x14ac:dyDescent="0.35">
      <c r="A10" s="31" t="s">
        <v>77</v>
      </c>
      <c r="B10" s="44"/>
      <c r="C10" s="44"/>
      <c r="D10" s="45"/>
      <c r="E10" s="44"/>
      <c r="F10" s="44"/>
      <c r="G10" s="44"/>
      <c r="H10" s="44"/>
      <c r="I10" s="44"/>
      <c r="J10" s="44"/>
      <c r="K10" s="44"/>
      <c r="L10" s="49"/>
    </row>
    <row r="11" spans="1:12" ht="15" customHeight="1" x14ac:dyDescent="0.35">
      <c r="A11" s="31" t="s">
        <v>78</v>
      </c>
      <c r="B11" s="44"/>
      <c r="C11" s="44"/>
      <c r="D11" s="45"/>
      <c r="E11" s="44"/>
      <c r="F11" s="44"/>
      <c r="G11" s="44"/>
      <c r="H11" s="44"/>
      <c r="I11" s="44"/>
      <c r="J11" s="44"/>
      <c r="K11" s="44"/>
      <c r="L11" s="49"/>
    </row>
    <row r="12" spans="1:12" ht="15" customHeight="1" x14ac:dyDescent="0.35">
      <c r="A12" s="31" t="s">
        <v>79</v>
      </c>
      <c r="B12" s="44"/>
      <c r="C12" s="44"/>
      <c r="D12" s="45"/>
      <c r="E12" s="44"/>
      <c r="F12" s="44"/>
      <c r="G12" s="44"/>
      <c r="H12" s="44"/>
      <c r="I12" s="44"/>
      <c r="J12" s="44"/>
      <c r="K12" s="44"/>
      <c r="L12" s="49"/>
    </row>
    <row r="13" spans="1:12" ht="15" customHeight="1" x14ac:dyDescent="0.35">
      <c r="A13" s="31" t="s">
        <v>80</v>
      </c>
      <c r="B13" s="44"/>
      <c r="C13" s="44"/>
      <c r="D13" s="45"/>
      <c r="E13" s="44"/>
      <c r="F13" s="44"/>
      <c r="G13" s="44"/>
      <c r="H13" s="44"/>
      <c r="I13" s="44"/>
      <c r="J13" s="44"/>
      <c r="K13" s="44"/>
      <c r="L13" s="49"/>
    </row>
    <row r="14" spans="1:12" ht="15" customHeight="1" x14ac:dyDescent="0.35">
      <c r="A14" s="31" t="s">
        <v>81</v>
      </c>
      <c r="B14" s="44"/>
      <c r="C14" s="44"/>
      <c r="D14" s="45"/>
      <c r="E14" s="44"/>
      <c r="F14" s="44"/>
      <c r="G14" s="44"/>
      <c r="H14" s="44"/>
      <c r="I14" s="44"/>
      <c r="J14" s="44"/>
      <c r="K14" s="44"/>
      <c r="L14" s="49"/>
    </row>
    <row r="15" spans="1:12" ht="15" customHeight="1" x14ac:dyDescent="0.35">
      <c r="A15" s="50" t="s">
        <v>82</v>
      </c>
      <c r="B15" s="46"/>
      <c r="C15" s="46"/>
      <c r="D15" s="47"/>
      <c r="E15" s="46"/>
      <c r="F15" s="46"/>
      <c r="G15" s="46"/>
      <c r="H15" s="46"/>
      <c r="I15" s="46"/>
      <c r="J15" s="46"/>
      <c r="K15" s="46"/>
      <c r="L15" s="51"/>
    </row>
    <row r="16" spans="1:12" ht="15" customHeight="1" x14ac:dyDescent="0.35">
      <c r="A16" s="33" t="s">
        <v>83</v>
      </c>
      <c r="B16" s="32">
        <f>+SUM(B17:B21)</f>
        <v>0</v>
      </c>
      <c r="C16" s="32">
        <f t="shared" ref="C16:J16" si="2">+SUM(C17:C21)</f>
        <v>0</v>
      </c>
      <c r="D16" s="40">
        <f t="shared" si="2"/>
        <v>0</v>
      </c>
      <c r="E16" s="32">
        <f t="shared" si="2"/>
        <v>0</v>
      </c>
      <c r="F16" s="32">
        <f t="shared" si="2"/>
        <v>0</v>
      </c>
      <c r="G16" s="32">
        <f t="shared" si="2"/>
        <v>0</v>
      </c>
      <c r="H16" s="32">
        <f t="shared" si="2"/>
        <v>0</v>
      </c>
      <c r="I16" s="32">
        <f t="shared" si="2"/>
        <v>0</v>
      </c>
      <c r="J16" s="32">
        <f t="shared" si="2"/>
        <v>0</v>
      </c>
      <c r="K16" s="32">
        <f>+SUM(K17:K21)</f>
        <v>0</v>
      </c>
      <c r="L16" s="54"/>
    </row>
    <row r="17" spans="1:12" ht="15" customHeight="1" x14ac:dyDescent="0.35">
      <c r="A17" s="31" t="s">
        <v>84</v>
      </c>
      <c r="B17" s="44"/>
      <c r="C17" s="44"/>
      <c r="D17" s="45"/>
      <c r="E17" s="44"/>
      <c r="F17" s="44"/>
      <c r="G17" s="44"/>
      <c r="H17" s="44"/>
      <c r="I17" s="44"/>
      <c r="J17" s="44"/>
      <c r="K17" s="44"/>
      <c r="L17" s="49"/>
    </row>
    <row r="18" spans="1:12" ht="15" customHeight="1" x14ac:dyDescent="0.35">
      <c r="A18" s="31" t="s">
        <v>85</v>
      </c>
      <c r="B18" s="44"/>
      <c r="C18" s="44"/>
      <c r="D18" s="45"/>
      <c r="E18" s="44"/>
      <c r="F18" s="44"/>
      <c r="G18" s="44"/>
      <c r="H18" s="44"/>
      <c r="I18" s="44"/>
      <c r="J18" s="44"/>
      <c r="K18" s="44"/>
      <c r="L18" s="49"/>
    </row>
    <row r="19" spans="1:12" ht="15" customHeight="1" x14ac:dyDescent="0.35">
      <c r="A19" s="31" t="s">
        <v>86</v>
      </c>
      <c r="B19" s="44"/>
      <c r="C19" s="44"/>
      <c r="D19" s="45"/>
      <c r="E19" s="44"/>
      <c r="F19" s="44"/>
      <c r="G19" s="44"/>
      <c r="H19" s="44"/>
      <c r="I19" s="44"/>
      <c r="J19" s="44"/>
      <c r="K19" s="44"/>
      <c r="L19" s="49"/>
    </row>
    <row r="20" spans="1:12" ht="15" customHeight="1" x14ac:dyDescent="0.35">
      <c r="A20" s="31" t="s">
        <v>87</v>
      </c>
      <c r="B20" s="44"/>
      <c r="C20" s="44"/>
      <c r="D20" s="45"/>
      <c r="E20" s="44"/>
      <c r="F20" s="44"/>
      <c r="G20" s="44"/>
      <c r="H20" s="44"/>
      <c r="I20" s="44"/>
      <c r="J20" s="44"/>
      <c r="K20" s="44"/>
      <c r="L20" s="49"/>
    </row>
    <row r="21" spans="1:12" ht="15" customHeight="1" x14ac:dyDescent="0.35">
      <c r="A21" s="50" t="s">
        <v>88</v>
      </c>
      <c r="B21" s="44"/>
      <c r="C21" s="44"/>
      <c r="D21" s="45"/>
      <c r="E21" s="44"/>
      <c r="F21" s="44"/>
      <c r="G21" s="44"/>
      <c r="H21" s="44"/>
      <c r="I21" s="44"/>
      <c r="J21" s="44"/>
      <c r="K21" s="44"/>
      <c r="L21" s="49"/>
    </row>
    <row r="22" spans="1:12" ht="15" customHeight="1" x14ac:dyDescent="0.35">
      <c r="A22" s="33" t="s">
        <v>89</v>
      </c>
      <c r="B22" s="32">
        <f>+SUM(B23:B28)</f>
        <v>0</v>
      </c>
      <c r="C22" s="32">
        <f t="shared" ref="C22" si="3">+SUM(C23:C28)</f>
        <v>0</v>
      </c>
      <c r="D22" s="40">
        <f>+SUM(D23:D28)</f>
        <v>0</v>
      </c>
      <c r="E22" s="32">
        <f>+SUM(E23:E28)</f>
        <v>0</v>
      </c>
      <c r="F22" s="32">
        <f t="shared" ref="F22:J22" si="4">+SUM(F23:F28)</f>
        <v>0</v>
      </c>
      <c r="G22" s="32">
        <f t="shared" si="4"/>
        <v>0</v>
      </c>
      <c r="H22" s="32">
        <f t="shared" si="4"/>
        <v>0</v>
      </c>
      <c r="I22" s="32">
        <f t="shared" si="4"/>
        <v>0</v>
      </c>
      <c r="J22" s="32">
        <f t="shared" si="4"/>
        <v>0</v>
      </c>
      <c r="K22" s="32">
        <f>+SUM(K23:K28)</f>
        <v>0</v>
      </c>
      <c r="L22" s="54"/>
    </row>
    <row r="23" spans="1:12" ht="15" customHeight="1" x14ac:dyDescent="0.35">
      <c r="A23" s="31" t="s">
        <v>90</v>
      </c>
      <c r="B23" s="44"/>
      <c r="C23" s="44"/>
      <c r="D23" s="45"/>
      <c r="E23" s="44"/>
      <c r="F23" s="44"/>
      <c r="G23" s="44"/>
      <c r="H23" s="44"/>
      <c r="I23" s="44"/>
      <c r="J23" s="44"/>
      <c r="K23" s="44"/>
      <c r="L23" s="49"/>
    </row>
    <row r="24" spans="1:12" ht="15" customHeight="1" x14ac:dyDescent="0.35">
      <c r="A24" s="31" t="s">
        <v>91</v>
      </c>
      <c r="B24" s="44"/>
      <c r="C24" s="44"/>
      <c r="D24" s="45"/>
      <c r="E24" s="44"/>
      <c r="F24" s="44"/>
      <c r="G24" s="44"/>
      <c r="H24" s="44"/>
      <c r="I24" s="44"/>
      <c r="J24" s="44"/>
      <c r="K24" s="44"/>
      <c r="L24" s="49"/>
    </row>
    <row r="25" spans="1:12" ht="15" customHeight="1" x14ac:dyDescent="0.35">
      <c r="A25" s="31" t="s">
        <v>92</v>
      </c>
      <c r="B25" s="44"/>
      <c r="C25" s="44"/>
      <c r="D25" s="45"/>
      <c r="E25" s="44"/>
      <c r="F25" s="44"/>
      <c r="G25" s="44"/>
      <c r="H25" s="44"/>
      <c r="I25" s="44"/>
      <c r="J25" s="44"/>
      <c r="K25" s="44"/>
      <c r="L25" s="49"/>
    </row>
    <row r="26" spans="1:12" ht="15" customHeight="1" x14ac:dyDescent="0.35">
      <c r="A26" s="31" t="s">
        <v>93</v>
      </c>
      <c r="B26" s="44"/>
      <c r="C26" s="44"/>
      <c r="D26" s="45"/>
      <c r="E26" s="44"/>
      <c r="F26" s="44"/>
      <c r="G26" s="44"/>
      <c r="H26" s="44"/>
      <c r="I26" s="44"/>
      <c r="J26" s="44"/>
      <c r="K26" s="44"/>
      <c r="L26" s="49"/>
    </row>
    <row r="27" spans="1:12" ht="15" customHeight="1" x14ac:dyDescent="0.35">
      <c r="A27" s="31" t="s">
        <v>94</v>
      </c>
      <c r="B27" s="44"/>
      <c r="C27" s="44"/>
      <c r="D27" s="45"/>
      <c r="E27" s="44"/>
      <c r="F27" s="44"/>
      <c r="G27" s="44"/>
      <c r="H27" s="44"/>
      <c r="I27" s="44"/>
      <c r="J27" s="44"/>
      <c r="K27" s="44"/>
      <c r="L27" s="49"/>
    </row>
    <row r="28" spans="1:12" ht="15" customHeight="1" x14ac:dyDescent="0.35">
      <c r="A28" s="50" t="s">
        <v>95</v>
      </c>
      <c r="B28" s="44"/>
      <c r="C28" s="44"/>
      <c r="D28" s="45"/>
      <c r="E28" s="44"/>
      <c r="F28" s="44"/>
      <c r="G28" s="44"/>
      <c r="H28" s="44"/>
      <c r="I28" s="44"/>
      <c r="J28" s="44"/>
      <c r="K28" s="44"/>
      <c r="L28" s="49"/>
    </row>
    <row r="29" spans="1:12" ht="15" customHeight="1" x14ac:dyDescent="0.35">
      <c r="A29" s="33" t="s">
        <v>96</v>
      </c>
      <c r="B29" s="32">
        <f>+SUM(B30:B38)</f>
        <v>0</v>
      </c>
      <c r="C29" s="32">
        <f t="shared" ref="C29:D29" si="5">+SUM(C30:C38)</f>
        <v>0</v>
      </c>
      <c r="D29" s="40">
        <f t="shared" si="5"/>
        <v>0</v>
      </c>
      <c r="E29" s="32">
        <f>+SUM(E30:E38)</f>
        <v>0</v>
      </c>
      <c r="F29" s="32">
        <f t="shared" ref="F29:J29" si="6">+SUM(F30:F38)</f>
        <v>0</v>
      </c>
      <c r="G29" s="32">
        <f t="shared" si="6"/>
        <v>0</v>
      </c>
      <c r="H29" s="32">
        <f t="shared" si="6"/>
        <v>0</v>
      </c>
      <c r="I29" s="32">
        <f t="shared" si="6"/>
        <v>0</v>
      </c>
      <c r="J29" s="32">
        <f t="shared" si="6"/>
        <v>0</v>
      </c>
      <c r="K29" s="32">
        <f>+SUM(K30:K38)</f>
        <v>0</v>
      </c>
      <c r="L29" s="54"/>
    </row>
    <row r="30" spans="1:12" ht="15" customHeight="1" x14ac:dyDescent="0.35">
      <c r="A30" s="31" t="s">
        <v>97</v>
      </c>
      <c r="B30" s="44"/>
      <c r="C30" s="44"/>
      <c r="D30" s="45"/>
      <c r="E30" s="44"/>
      <c r="F30" s="44"/>
      <c r="G30" s="44"/>
      <c r="H30" s="44"/>
      <c r="I30" s="44"/>
      <c r="J30" s="44"/>
      <c r="K30" s="44"/>
      <c r="L30" s="49"/>
    </row>
    <row r="31" spans="1:12" ht="15" customHeight="1" x14ac:dyDescent="0.35">
      <c r="A31" s="31" t="s">
        <v>98</v>
      </c>
      <c r="B31" s="44"/>
      <c r="C31" s="44"/>
      <c r="D31" s="45"/>
      <c r="E31" s="44"/>
      <c r="F31" s="44"/>
      <c r="G31" s="44"/>
      <c r="H31" s="44"/>
      <c r="I31" s="44"/>
      <c r="J31" s="44"/>
      <c r="K31" s="44"/>
      <c r="L31" s="49"/>
    </row>
    <row r="32" spans="1:12" ht="15" customHeight="1" x14ac:dyDescent="0.35">
      <c r="A32" s="31" t="s">
        <v>99</v>
      </c>
      <c r="B32" s="44"/>
      <c r="C32" s="44"/>
      <c r="D32" s="45"/>
      <c r="E32" s="44"/>
      <c r="F32" s="44"/>
      <c r="G32" s="44"/>
      <c r="H32" s="44"/>
      <c r="I32" s="44"/>
      <c r="J32" s="44"/>
      <c r="K32" s="44"/>
      <c r="L32" s="49"/>
    </row>
    <row r="33" spans="1:12" ht="15" customHeight="1" x14ac:dyDescent="0.35">
      <c r="A33" s="31" t="s">
        <v>100</v>
      </c>
      <c r="B33" s="44"/>
      <c r="C33" s="44"/>
      <c r="D33" s="45"/>
      <c r="E33" s="44"/>
      <c r="F33" s="44"/>
      <c r="G33" s="44"/>
      <c r="H33" s="44"/>
      <c r="I33" s="44"/>
      <c r="J33" s="44"/>
      <c r="K33" s="44"/>
      <c r="L33" s="49"/>
    </row>
    <row r="34" spans="1:12" ht="15" customHeight="1" x14ac:dyDescent="0.35">
      <c r="A34" s="31" t="s">
        <v>101</v>
      </c>
      <c r="B34" s="44"/>
      <c r="C34" s="44"/>
      <c r="D34" s="45"/>
      <c r="E34" s="44"/>
      <c r="F34" s="44"/>
      <c r="G34" s="44"/>
      <c r="H34" s="44"/>
      <c r="I34" s="44"/>
      <c r="J34" s="44"/>
      <c r="K34" s="44"/>
      <c r="L34" s="49"/>
    </row>
    <row r="35" spans="1:12" ht="15" customHeight="1" x14ac:dyDescent="0.35">
      <c r="A35" s="31" t="s">
        <v>102</v>
      </c>
      <c r="B35" s="44"/>
      <c r="C35" s="44"/>
      <c r="D35" s="45"/>
      <c r="E35" s="44"/>
      <c r="F35" s="44"/>
      <c r="G35" s="44"/>
      <c r="H35" s="44"/>
      <c r="I35" s="44"/>
      <c r="J35" s="44"/>
      <c r="K35" s="44"/>
      <c r="L35" s="49"/>
    </row>
    <row r="36" spans="1:12" ht="15" customHeight="1" x14ac:dyDescent="0.35">
      <c r="A36" s="31" t="s">
        <v>103</v>
      </c>
      <c r="B36" s="44"/>
      <c r="C36" s="44"/>
      <c r="D36" s="45"/>
      <c r="E36" s="44"/>
      <c r="F36" s="44"/>
      <c r="G36" s="44"/>
      <c r="H36" s="44"/>
      <c r="I36" s="44"/>
      <c r="J36" s="44"/>
      <c r="K36" s="44"/>
      <c r="L36" s="49"/>
    </row>
    <row r="37" spans="1:12" ht="15" customHeight="1" x14ac:dyDescent="0.35">
      <c r="A37" s="31" t="s">
        <v>104</v>
      </c>
      <c r="B37" s="44"/>
      <c r="C37" s="44"/>
      <c r="D37" s="45"/>
      <c r="E37" s="44"/>
      <c r="F37" s="44"/>
      <c r="G37" s="44"/>
      <c r="H37" s="44"/>
      <c r="I37" s="44"/>
      <c r="J37" s="44"/>
      <c r="K37" s="44"/>
      <c r="L37" s="49"/>
    </row>
    <row r="38" spans="1:12" ht="15" customHeight="1" x14ac:dyDescent="0.35">
      <c r="A38" s="50" t="s">
        <v>105</v>
      </c>
      <c r="B38" s="44"/>
      <c r="C38" s="44"/>
      <c r="D38" s="45"/>
      <c r="E38" s="44"/>
      <c r="F38" s="44"/>
      <c r="G38" s="44"/>
      <c r="H38" s="44"/>
      <c r="I38" s="44"/>
      <c r="J38" s="44"/>
      <c r="K38" s="44"/>
      <c r="L38" s="49"/>
    </row>
    <row r="39" spans="1:12" ht="15" customHeight="1" x14ac:dyDescent="0.35">
      <c r="A39" s="33" t="s">
        <v>106</v>
      </c>
      <c r="B39" s="32">
        <f>+SUM(B40:B45)</f>
        <v>0</v>
      </c>
      <c r="C39" s="32">
        <f t="shared" ref="C39:D39" si="7">+SUM(C40:C45)</f>
        <v>0</v>
      </c>
      <c r="D39" s="40">
        <f t="shared" si="7"/>
        <v>0</v>
      </c>
      <c r="E39" s="32">
        <f>+SUM(E40:E45)</f>
        <v>0</v>
      </c>
      <c r="F39" s="32">
        <f t="shared" ref="F39:J39" si="8">+SUM(F40:F45)</f>
        <v>0</v>
      </c>
      <c r="G39" s="32">
        <f t="shared" si="8"/>
        <v>0</v>
      </c>
      <c r="H39" s="32">
        <f t="shared" si="8"/>
        <v>0</v>
      </c>
      <c r="I39" s="32">
        <f t="shared" si="8"/>
        <v>0</v>
      </c>
      <c r="J39" s="32">
        <f t="shared" si="8"/>
        <v>0</v>
      </c>
      <c r="K39" s="32">
        <f>+SUM(K40:K45)</f>
        <v>0</v>
      </c>
      <c r="L39" s="54"/>
    </row>
    <row r="40" spans="1:12" ht="15" customHeight="1" x14ac:dyDescent="0.35">
      <c r="A40" s="31" t="s">
        <v>107</v>
      </c>
      <c r="B40" s="44"/>
      <c r="C40" s="44"/>
      <c r="D40" s="45"/>
      <c r="E40" s="44"/>
      <c r="F40" s="44"/>
      <c r="G40" s="44"/>
      <c r="H40" s="44"/>
      <c r="I40" s="44"/>
      <c r="J40" s="44"/>
      <c r="K40" s="44"/>
      <c r="L40" s="49"/>
    </row>
    <row r="41" spans="1:12" ht="15" customHeight="1" x14ac:dyDescent="0.35">
      <c r="A41" s="31" t="s">
        <v>108</v>
      </c>
      <c r="B41" s="44"/>
      <c r="C41" s="44"/>
      <c r="D41" s="45"/>
      <c r="E41" s="44"/>
      <c r="F41" s="44"/>
      <c r="G41" s="44"/>
      <c r="H41" s="44"/>
      <c r="I41" s="44"/>
      <c r="J41" s="44"/>
      <c r="K41" s="44"/>
      <c r="L41" s="49"/>
    </row>
    <row r="42" spans="1:12" ht="15" customHeight="1" x14ac:dyDescent="0.35">
      <c r="A42" s="31" t="s">
        <v>109</v>
      </c>
      <c r="B42" s="44"/>
      <c r="C42" s="44"/>
      <c r="D42" s="45"/>
      <c r="E42" s="44"/>
      <c r="F42" s="44"/>
      <c r="G42" s="44"/>
      <c r="H42" s="44"/>
      <c r="I42" s="44"/>
      <c r="J42" s="44"/>
      <c r="K42" s="44"/>
      <c r="L42" s="49"/>
    </row>
    <row r="43" spans="1:12" ht="15" customHeight="1" x14ac:dyDescent="0.35">
      <c r="A43" s="31" t="s">
        <v>110</v>
      </c>
      <c r="B43" s="44"/>
      <c r="C43" s="44"/>
      <c r="D43" s="45"/>
      <c r="E43" s="44"/>
      <c r="F43" s="44"/>
      <c r="G43" s="44"/>
      <c r="H43" s="44"/>
      <c r="I43" s="44"/>
      <c r="J43" s="44"/>
      <c r="K43" s="44"/>
      <c r="L43" s="49"/>
    </row>
    <row r="44" spans="1:12" ht="15" customHeight="1" x14ac:dyDescent="0.35">
      <c r="A44" s="31" t="s">
        <v>111</v>
      </c>
      <c r="B44" s="44"/>
      <c r="C44" s="44"/>
      <c r="D44" s="45"/>
      <c r="E44" s="44"/>
      <c r="F44" s="44"/>
      <c r="G44" s="44"/>
      <c r="H44" s="44"/>
      <c r="I44" s="44"/>
      <c r="J44" s="44"/>
      <c r="K44" s="44"/>
      <c r="L44" s="49"/>
    </row>
    <row r="45" spans="1:12" ht="15" customHeight="1" x14ac:dyDescent="0.35">
      <c r="A45" s="50" t="s">
        <v>112</v>
      </c>
      <c r="B45" s="44"/>
      <c r="C45" s="44"/>
      <c r="D45" s="45"/>
      <c r="E45" s="44"/>
      <c r="F45" s="44"/>
      <c r="G45" s="44"/>
      <c r="H45" s="44"/>
      <c r="I45" s="44"/>
      <c r="J45" s="44"/>
      <c r="K45" s="44"/>
      <c r="L45" s="49"/>
    </row>
    <row r="46" spans="1:12" ht="15" customHeight="1" x14ac:dyDescent="0.35">
      <c r="A46" s="33" t="s">
        <v>113</v>
      </c>
      <c r="B46" s="32">
        <f>+SUM(B47:B52)</f>
        <v>0</v>
      </c>
      <c r="C46" s="32">
        <f t="shared" ref="C46" si="9">+SUM(C47:C52)</f>
        <v>0</v>
      </c>
      <c r="D46" s="40">
        <f>+SUM(D47:D52)</f>
        <v>0</v>
      </c>
      <c r="E46" s="32">
        <f t="shared" ref="E46:J46" si="10">+SUM(E47:E52)</f>
        <v>0</v>
      </c>
      <c r="F46" s="32">
        <f t="shared" si="10"/>
        <v>0</v>
      </c>
      <c r="G46" s="32">
        <f t="shared" si="10"/>
        <v>0</v>
      </c>
      <c r="H46" s="32">
        <f t="shared" si="10"/>
        <v>0</v>
      </c>
      <c r="I46" s="32">
        <f t="shared" si="10"/>
        <v>0</v>
      </c>
      <c r="J46" s="32">
        <f t="shared" si="10"/>
        <v>0</v>
      </c>
      <c r="K46" s="32">
        <f>+SUM(K47:K52)</f>
        <v>0</v>
      </c>
      <c r="L46" s="54"/>
    </row>
    <row r="47" spans="1:12" ht="15" customHeight="1" x14ac:dyDescent="0.35">
      <c r="A47" s="31" t="s">
        <v>114</v>
      </c>
      <c r="B47" s="44"/>
      <c r="C47" s="44"/>
      <c r="D47" s="45"/>
      <c r="E47" s="44"/>
      <c r="F47" s="44"/>
      <c r="G47" s="44"/>
      <c r="H47" s="44"/>
      <c r="I47" s="44"/>
      <c r="J47" s="44"/>
      <c r="K47" s="44"/>
      <c r="L47" s="49"/>
    </row>
    <row r="48" spans="1:12" ht="15" customHeight="1" x14ac:dyDescent="0.35">
      <c r="A48" s="31" t="s">
        <v>115</v>
      </c>
      <c r="B48" s="44"/>
      <c r="C48" s="44"/>
      <c r="D48" s="45"/>
      <c r="E48" s="44"/>
      <c r="F48" s="44"/>
      <c r="G48" s="44"/>
      <c r="H48" s="44"/>
      <c r="I48" s="44"/>
      <c r="J48" s="44"/>
      <c r="K48" s="44"/>
      <c r="L48" s="49"/>
    </row>
    <row r="49" spans="1:12" ht="15" customHeight="1" x14ac:dyDescent="0.35">
      <c r="A49" s="31" t="s">
        <v>116</v>
      </c>
      <c r="B49" s="44"/>
      <c r="C49" s="44"/>
      <c r="D49" s="45"/>
      <c r="E49" s="44"/>
      <c r="F49" s="44"/>
      <c r="G49" s="44"/>
      <c r="H49" s="44"/>
      <c r="I49" s="44"/>
      <c r="J49" s="44"/>
      <c r="K49" s="44"/>
      <c r="L49" s="49"/>
    </row>
    <row r="50" spans="1:12" ht="15" customHeight="1" x14ac:dyDescent="0.35">
      <c r="A50" s="31" t="s">
        <v>117</v>
      </c>
      <c r="B50" s="44"/>
      <c r="C50" s="44"/>
      <c r="D50" s="45"/>
      <c r="E50" s="44"/>
      <c r="F50" s="44"/>
      <c r="G50" s="44"/>
      <c r="H50" s="44"/>
      <c r="I50" s="44"/>
      <c r="J50" s="44"/>
      <c r="K50" s="44"/>
      <c r="L50" s="49"/>
    </row>
    <row r="51" spans="1:12" ht="15" customHeight="1" x14ac:dyDescent="0.35">
      <c r="A51" s="31" t="s">
        <v>118</v>
      </c>
      <c r="B51" s="44"/>
      <c r="C51" s="44"/>
      <c r="D51" s="45"/>
      <c r="E51" s="44"/>
      <c r="F51" s="44"/>
      <c r="G51" s="44"/>
      <c r="H51" s="44"/>
      <c r="I51" s="44"/>
      <c r="J51" s="44"/>
      <c r="K51" s="44"/>
      <c r="L51" s="49"/>
    </row>
    <row r="52" spans="1:12" ht="15" customHeight="1" x14ac:dyDescent="0.35">
      <c r="A52" s="50" t="s">
        <v>119</v>
      </c>
      <c r="B52" s="44"/>
      <c r="C52" s="44"/>
      <c r="D52" s="45"/>
      <c r="E52" s="44"/>
      <c r="F52" s="44"/>
      <c r="G52" s="44"/>
      <c r="H52" s="44"/>
      <c r="I52" s="44"/>
      <c r="J52" s="44"/>
      <c r="K52" s="44"/>
      <c r="L52" s="49"/>
    </row>
    <row r="53" spans="1:12" ht="15" customHeight="1" x14ac:dyDescent="0.35">
      <c r="A53" s="33" t="s">
        <v>120</v>
      </c>
      <c r="B53" s="32">
        <f>+SUM(B54:B59)</f>
        <v>0</v>
      </c>
      <c r="C53" s="32">
        <f t="shared" ref="C53" si="11">+SUM(C54:C59)</f>
        <v>0</v>
      </c>
      <c r="D53" s="40">
        <f>+SUM(D54:D59)</f>
        <v>0</v>
      </c>
      <c r="E53" s="32">
        <f t="shared" ref="E53:J53" si="12">+SUM(E54:E59)</f>
        <v>0</v>
      </c>
      <c r="F53" s="32">
        <f t="shared" si="12"/>
        <v>0</v>
      </c>
      <c r="G53" s="32">
        <f t="shared" si="12"/>
        <v>0</v>
      </c>
      <c r="H53" s="32">
        <f t="shared" si="12"/>
        <v>0</v>
      </c>
      <c r="I53" s="32">
        <f t="shared" si="12"/>
        <v>0</v>
      </c>
      <c r="J53" s="32">
        <f t="shared" si="12"/>
        <v>0</v>
      </c>
      <c r="K53" s="32">
        <f>+SUM(K54:K59)</f>
        <v>0</v>
      </c>
      <c r="L53" s="54"/>
    </row>
    <row r="54" spans="1:12" ht="15" customHeight="1" x14ac:dyDescent="0.35">
      <c r="A54" s="31" t="s">
        <v>121</v>
      </c>
      <c r="B54" s="44"/>
      <c r="C54" s="44"/>
      <c r="D54" s="45"/>
      <c r="E54" s="44"/>
      <c r="F54" s="44"/>
      <c r="G54" s="44"/>
      <c r="H54" s="44"/>
      <c r="I54" s="44"/>
      <c r="J54" s="44"/>
      <c r="K54" s="44"/>
      <c r="L54" s="49"/>
    </row>
    <row r="55" spans="1:12" ht="15" customHeight="1" x14ac:dyDescent="0.35">
      <c r="A55" s="31" t="s">
        <v>122</v>
      </c>
      <c r="B55" s="44"/>
      <c r="C55" s="44"/>
      <c r="D55" s="45"/>
      <c r="E55" s="44"/>
      <c r="F55" s="44"/>
      <c r="G55" s="44"/>
      <c r="H55" s="44"/>
      <c r="I55" s="44"/>
      <c r="J55" s="44"/>
      <c r="K55" s="44"/>
      <c r="L55" s="49"/>
    </row>
    <row r="56" spans="1:12" ht="15" customHeight="1" x14ac:dyDescent="0.35">
      <c r="A56" s="31" t="s">
        <v>123</v>
      </c>
      <c r="B56" s="44"/>
      <c r="C56" s="44"/>
      <c r="D56" s="45"/>
      <c r="E56" s="44"/>
      <c r="F56" s="44"/>
      <c r="G56" s="44"/>
      <c r="H56" s="44"/>
      <c r="I56" s="44"/>
      <c r="J56" s="44"/>
      <c r="K56" s="44"/>
      <c r="L56" s="49"/>
    </row>
    <row r="57" spans="1:12" ht="15" customHeight="1" x14ac:dyDescent="0.35">
      <c r="A57" s="31" t="s">
        <v>124</v>
      </c>
      <c r="B57" s="44"/>
      <c r="C57" s="44"/>
      <c r="D57" s="45"/>
      <c r="E57" s="44"/>
      <c r="F57" s="44"/>
      <c r="G57" s="44"/>
      <c r="H57" s="44"/>
      <c r="I57" s="44"/>
      <c r="J57" s="44"/>
      <c r="K57" s="44"/>
      <c r="L57" s="49"/>
    </row>
    <row r="58" spans="1:12" ht="15" customHeight="1" x14ac:dyDescent="0.35">
      <c r="A58" s="31" t="s">
        <v>125</v>
      </c>
      <c r="B58" s="44"/>
      <c r="C58" s="44"/>
      <c r="D58" s="45"/>
      <c r="E58" s="44"/>
      <c r="F58" s="44"/>
      <c r="G58" s="44"/>
      <c r="H58" s="44"/>
      <c r="I58" s="44"/>
      <c r="J58" s="44"/>
      <c r="K58" s="44"/>
      <c r="L58" s="49"/>
    </row>
    <row r="59" spans="1:12" ht="15" customHeight="1" x14ac:dyDescent="0.35">
      <c r="A59" s="50" t="s">
        <v>126</v>
      </c>
      <c r="B59" s="44"/>
      <c r="C59" s="44"/>
      <c r="D59" s="45"/>
      <c r="E59" s="44"/>
      <c r="F59" s="44"/>
      <c r="G59" s="44"/>
      <c r="H59" s="44"/>
      <c r="I59" s="44"/>
      <c r="J59" s="44"/>
      <c r="K59" s="44"/>
      <c r="L59" s="49"/>
    </row>
    <row r="60" spans="1:12" ht="15" customHeight="1" x14ac:dyDescent="0.35">
      <c r="A60" s="33" t="s">
        <v>127</v>
      </c>
      <c r="B60" s="32">
        <f>+SUM(B61:B66)</f>
        <v>0</v>
      </c>
      <c r="C60" s="32">
        <f t="shared" ref="C60" si="13">+SUM(C61:C66)</f>
        <v>0</v>
      </c>
      <c r="D60" s="40">
        <f>+SUM(D61:D66)</f>
        <v>0</v>
      </c>
      <c r="E60" s="32">
        <f t="shared" ref="E60:J60" si="14">+SUM(E61:E66)</f>
        <v>0</v>
      </c>
      <c r="F60" s="32">
        <f t="shared" si="14"/>
        <v>0</v>
      </c>
      <c r="G60" s="32">
        <f t="shared" si="14"/>
        <v>0</v>
      </c>
      <c r="H60" s="32">
        <f t="shared" si="14"/>
        <v>0</v>
      </c>
      <c r="I60" s="32">
        <f t="shared" si="14"/>
        <v>0</v>
      </c>
      <c r="J60" s="32">
        <f t="shared" si="14"/>
        <v>0</v>
      </c>
      <c r="K60" s="32">
        <f>+SUM(K61:K66)</f>
        <v>0</v>
      </c>
      <c r="L60" s="54"/>
    </row>
    <row r="61" spans="1:12" ht="15" customHeight="1" x14ac:dyDescent="0.35">
      <c r="A61" s="31" t="s">
        <v>128</v>
      </c>
      <c r="B61" s="44"/>
      <c r="C61" s="44"/>
      <c r="D61" s="45"/>
      <c r="E61" s="44"/>
      <c r="F61" s="44"/>
      <c r="G61" s="44"/>
      <c r="H61" s="44"/>
      <c r="I61" s="44"/>
      <c r="J61" s="44"/>
      <c r="K61" s="44"/>
      <c r="L61" s="49"/>
    </row>
    <row r="62" spans="1:12" ht="15" customHeight="1" x14ac:dyDescent="0.35">
      <c r="A62" s="31" t="s">
        <v>129</v>
      </c>
      <c r="B62" s="44"/>
      <c r="C62" s="44"/>
      <c r="D62" s="45"/>
      <c r="E62" s="44"/>
      <c r="F62" s="44"/>
      <c r="G62" s="44"/>
      <c r="H62" s="44"/>
      <c r="I62" s="44"/>
      <c r="J62" s="44"/>
      <c r="K62" s="44"/>
      <c r="L62" s="49"/>
    </row>
    <row r="63" spans="1:12" ht="15" customHeight="1" x14ac:dyDescent="0.35">
      <c r="A63" s="31" t="s">
        <v>130</v>
      </c>
      <c r="B63" s="44"/>
      <c r="C63" s="44"/>
      <c r="D63" s="45"/>
      <c r="E63" s="44"/>
      <c r="F63" s="44"/>
      <c r="G63" s="44"/>
      <c r="H63" s="44"/>
      <c r="I63" s="44"/>
      <c r="J63" s="44"/>
      <c r="K63" s="44"/>
      <c r="L63" s="49"/>
    </row>
    <row r="64" spans="1:12" ht="15" customHeight="1" x14ac:dyDescent="0.35">
      <c r="A64" s="31" t="s">
        <v>131</v>
      </c>
      <c r="B64" s="44"/>
      <c r="C64" s="44"/>
      <c r="D64" s="45"/>
      <c r="E64" s="44"/>
      <c r="F64" s="44"/>
      <c r="G64" s="44"/>
      <c r="H64" s="44"/>
      <c r="I64" s="44"/>
      <c r="J64" s="44"/>
      <c r="K64" s="44"/>
      <c r="L64" s="49"/>
    </row>
    <row r="65" spans="1:12" ht="15" customHeight="1" x14ac:dyDescent="0.35">
      <c r="A65" s="31" t="s">
        <v>132</v>
      </c>
      <c r="B65" s="44"/>
      <c r="C65" s="44"/>
      <c r="D65" s="45"/>
      <c r="E65" s="44"/>
      <c r="F65" s="44"/>
      <c r="G65" s="44"/>
      <c r="H65" s="44"/>
      <c r="I65" s="44"/>
      <c r="J65" s="44"/>
      <c r="K65" s="44"/>
      <c r="L65" s="49"/>
    </row>
    <row r="66" spans="1:12" ht="15" customHeight="1" x14ac:dyDescent="0.35">
      <c r="A66" s="50" t="s">
        <v>133</v>
      </c>
      <c r="B66" s="44"/>
      <c r="C66" s="44"/>
      <c r="D66" s="45"/>
      <c r="E66" s="44"/>
      <c r="F66" s="44"/>
      <c r="G66" s="44"/>
      <c r="H66" s="44"/>
      <c r="I66" s="44"/>
      <c r="J66" s="44"/>
      <c r="K66" s="44"/>
      <c r="L66" s="49"/>
    </row>
    <row r="67" spans="1:12" ht="15" customHeight="1" x14ac:dyDescent="0.35">
      <c r="A67" s="33" t="s">
        <v>134</v>
      </c>
      <c r="B67" s="32">
        <f>+SUM(B68:B75)</f>
        <v>0</v>
      </c>
      <c r="C67" s="32">
        <f t="shared" ref="C67" si="15">+SUM(C68:C75)</f>
        <v>0</v>
      </c>
      <c r="D67" s="40">
        <f>+SUM(D68:D75)</f>
        <v>0</v>
      </c>
      <c r="E67" s="32">
        <f t="shared" ref="E67:J67" si="16">+SUM(E68:E75)</f>
        <v>0</v>
      </c>
      <c r="F67" s="32">
        <f t="shared" si="16"/>
        <v>0</v>
      </c>
      <c r="G67" s="32">
        <f t="shared" si="16"/>
        <v>0</v>
      </c>
      <c r="H67" s="32">
        <f t="shared" si="16"/>
        <v>0</v>
      </c>
      <c r="I67" s="32">
        <f t="shared" si="16"/>
        <v>0</v>
      </c>
      <c r="J67" s="32">
        <f t="shared" si="16"/>
        <v>0</v>
      </c>
      <c r="K67" s="32">
        <f>+SUM(K68:K75)</f>
        <v>0</v>
      </c>
      <c r="L67" s="54"/>
    </row>
    <row r="68" spans="1:12" ht="15" customHeight="1" x14ac:dyDescent="0.35">
      <c r="A68" s="31" t="s">
        <v>135</v>
      </c>
      <c r="B68" s="44"/>
      <c r="C68" s="44"/>
      <c r="D68" s="45"/>
      <c r="E68" s="44"/>
      <c r="F68" s="44"/>
      <c r="G68" s="44"/>
      <c r="H68" s="44"/>
      <c r="I68" s="44"/>
      <c r="J68" s="44"/>
      <c r="K68" s="44"/>
      <c r="L68" s="49"/>
    </row>
    <row r="69" spans="1:12" ht="15" customHeight="1" x14ac:dyDescent="0.35">
      <c r="A69" s="31" t="s">
        <v>136</v>
      </c>
      <c r="B69" s="44"/>
      <c r="C69" s="44"/>
      <c r="D69" s="45"/>
      <c r="E69" s="44"/>
      <c r="F69" s="44"/>
      <c r="G69" s="44"/>
      <c r="H69" s="44"/>
      <c r="I69" s="44"/>
      <c r="J69" s="44"/>
      <c r="K69" s="44"/>
      <c r="L69" s="49"/>
    </row>
    <row r="70" spans="1:12" ht="15" customHeight="1" x14ac:dyDescent="0.35">
      <c r="A70" s="31" t="s">
        <v>137</v>
      </c>
      <c r="B70" s="44"/>
      <c r="C70" s="44"/>
      <c r="D70" s="45"/>
      <c r="E70" s="44"/>
      <c r="F70" s="44"/>
      <c r="G70" s="44"/>
      <c r="H70" s="44"/>
      <c r="I70" s="44"/>
      <c r="J70" s="44"/>
      <c r="K70" s="44"/>
      <c r="L70" s="49"/>
    </row>
    <row r="71" spans="1:12" ht="15" customHeight="1" x14ac:dyDescent="0.35">
      <c r="A71" s="31" t="s">
        <v>138</v>
      </c>
      <c r="B71" s="44"/>
      <c r="C71" s="44"/>
      <c r="D71" s="45"/>
      <c r="E71" s="44"/>
      <c r="F71" s="44"/>
      <c r="G71" s="44"/>
      <c r="H71" s="44"/>
      <c r="I71" s="44"/>
      <c r="J71" s="44"/>
      <c r="K71" s="44"/>
      <c r="L71" s="49"/>
    </row>
    <row r="72" spans="1:12" ht="15" customHeight="1" x14ac:dyDescent="0.35">
      <c r="A72" s="31" t="s">
        <v>139</v>
      </c>
      <c r="B72" s="44"/>
      <c r="C72" s="44"/>
      <c r="D72" s="45"/>
      <c r="E72" s="44"/>
      <c r="F72" s="44"/>
      <c r="G72" s="44"/>
      <c r="H72" s="44"/>
      <c r="I72" s="44"/>
      <c r="J72" s="44"/>
      <c r="K72" s="44"/>
      <c r="L72" s="49"/>
    </row>
    <row r="73" spans="1:12" ht="15" customHeight="1" x14ac:dyDescent="0.35">
      <c r="A73" s="31" t="s">
        <v>140</v>
      </c>
      <c r="B73" s="44"/>
      <c r="C73" s="44"/>
      <c r="D73" s="45"/>
      <c r="E73" s="44"/>
      <c r="F73" s="44"/>
      <c r="G73" s="44"/>
      <c r="H73" s="44"/>
      <c r="I73" s="44"/>
      <c r="J73" s="44"/>
      <c r="K73" s="44"/>
      <c r="L73" s="49"/>
    </row>
    <row r="74" spans="1:12" ht="15" customHeight="1" x14ac:dyDescent="0.35">
      <c r="A74" s="31" t="s">
        <v>141</v>
      </c>
      <c r="B74" s="44"/>
      <c r="C74" s="44"/>
      <c r="D74" s="45"/>
      <c r="E74" s="44"/>
      <c r="F74" s="44"/>
      <c r="G74" s="44"/>
      <c r="H74" s="44"/>
      <c r="I74" s="44"/>
      <c r="J74" s="44"/>
      <c r="K74" s="44"/>
      <c r="L74" s="49"/>
    </row>
    <row r="75" spans="1:12" ht="15" customHeight="1" x14ac:dyDescent="0.35">
      <c r="A75" s="50" t="s">
        <v>142</v>
      </c>
      <c r="B75" s="44"/>
      <c r="C75" s="44"/>
      <c r="D75" s="45"/>
      <c r="E75" s="44"/>
      <c r="F75" s="44"/>
      <c r="G75" s="44"/>
      <c r="H75" s="44"/>
      <c r="I75" s="44"/>
      <c r="J75" s="44"/>
      <c r="K75" s="44"/>
      <c r="L75" s="49"/>
    </row>
    <row r="76" spans="1:12" ht="15" customHeight="1" x14ac:dyDescent="0.35">
      <c r="A76" s="33" t="s">
        <v>143</v>
      </c>
      <c r="B76" s="32">
        <f>+SUM(B77:B85)</f>
        <v>0</v>
      </c>
      <c r="C76" s="32">
        <f t="shared" ref="C76" si="17">+SUM(C77:C85)</f>
        <v>0</v>
      </c>
      <c r="D76" s="40">
        <f>+SUM(D77:D85)</f>
        <v>0</v>
      </c>
      <c r="E76" s="32">
        <f t="shared" ref="E76:J76" si="18">+SUM(E77:E85)</f>
        <v>0</v>
      </c>
      <c r="F76" s="32">
        <f t="shared" si="18"/>
        <v>0</v>
      </c>
      <c r="G76" s="32">
        <f t="shared" si="18"/>
        <v>0</v>
      </c>
      <c r="H76" s="32">
        <f t="shared" si="18"/>
        <v>0</v>
      </c>
      <c r="I76" s="32">
        <f t="shared" si="18"/>
        <v>0</v>
      </c>
      <c r="J76" s="32">
        <f t="shared" si="18"/>
        <v>0</v>
      </c>
      <c r="K76" s="32">
        <f>+SUM(K77:K85)</f>
        <v>0</v>
      </c>
      <c r="L76" s="54"/>
    </row>
    <row r="77" spans="1:12" ht="15" customHeight="1" x14ac:dyDescent="0.35">
      <c r="A77" s="31" t="s">
        <v>144</v>
      </c>
      <c r="B77" s="44"/>
      <c r="C77" s="44"/>
      <c r="D77" s="45"/>
      <c r="E77" s="44"/>
      <c r="F77" s="44"/>
      <c r="G77" s="44"/>
      <c r="H77" s="44"/>
      <c r="I77" s="44"/>
      <c r="J77" s="45"/>
      <c r="K77" s="53"/>
      <c r="L77" s="49"/>
    </row>
    <row r="78" spans="1:12" ht="15" customHeight="1" x14ac:dyDescent="0.35">
      <c r="A78" s="31" t="s">
        <v>145</v>
      </c>
      <c r="B78" s="44"/>
      <c r="C78" s="44"/>
      <c r="D78" s="45"/>
      <c r="E78" s="44"/>
      <c r="F78" s="44"/>
      <c r="G78" s="44"/>
      <c r="H78" s="44"/>
      <c r="I78" s="44"/>
      <c r="J78" s="45"/>
      <c r="K78" s="44"/>
      <c r="L78" s="49"/>
    </row>
    <row r="79" spans="1:12" ht="15" customHeight="1" x14ac:dyDescent="0.35">
      <c r="A79" s="31" t="s">
        <v>146</v>
      </c>
      <c r="B79" s="44"/>
      <c r="C79" s="44"/>
      <c r="D79" s="45"/>
      <c r="E79" s="44"/>
      <c r="F79" s="44"/>
      <c r="G79" s="44"/>
      <c r="H79" s="44"/>
      <c r="I79" s="44"/>
      <c r="J79" s="45"/>
      <c r="K79" s="44"/>
      <c r="L79" s="49"/>
    </row>
    <row r="80" spans="1:12" ht="15" customHeight="1" x14ac:dyDescent="0.35">
      <c r="A80" s="31" t="s">
        <v>147</v>
      </c>
      <c r="B80" s="44"/>
      <c r="C80" s="44"/>
      <c r="D80" s="45"/>
      <c r="E80" s="44"/>
      <c r="F80" s="44"/>
      <c r="G80" s="44"/>
      <c r="H80" s="44"/>
      <c r="I80" s="44"/>
      <c r="J80" s="45"/>
      <c r="K80" s="44"/>
      <c r="L80" s="49"/>
    </row>
    <row r="81" spans="1:12" ht="15" customHeight="1" x14ac:dyDescent="0.35">
      <c r="A81" s="31" t="s">
        <v>148</v>
      </c>
      <c r="B81" s="44"/>
      <c r="C81" s="44"/>
      <c r="D81" s="45"/>
      <c r="E81" s="44"/>
      <c r="F81" s="44"/>
      <c r="G81" s="44"/>
      <c r="H81" s="44"/>
      <c r="I81" s="44"/>
      <c r="J81" s="45"/>
      <c r="K81" s="44"/>
      <c r="L81" s="49"/>
    </row>
    <row r="82" spans="1:12" ht="15" customHeight="1" x14ac:dyDescent="0.35">
      <c r="A82" s="31" t="s">
        <v>149</v>
      </c>
      <c r="B82" s="44"/>
      <c r="C82" s="44"/>
      <c r="D82" s="45"/>
      <c r="E82" s="44"/>
      <c r="F82" s="44"/>
      <c r="G82" s="44"/>
      <c r="H82" s="44"/>
      <c r="I82" s="44"/>
      <c r="J82" s="45"/>
      <c r="K82" s="44"/>
      <c r="L82" s="49"/>
    </row>
    <row r="83" spans="1:12" ht="15" customHeight="1" x14ac:dyDescent="0.35">
      <c r="A83" s="31" t="s">
        <v>150</v>
      </c>
      <c r="B83" s="44"/>
      <c r="C83" s="44"/>
      <c r="D83" s="45"/>
      <c r="E83" s="44"/>
      <c r="F83" s="44"/>
      <c r="G83" s="44"/>
      <c r="H83" s="44"/>
      <c r="I83" s="44"/>
      <c r="J83" s="45"/>
      <c r="K83" s="44"/>
      <c r="L83" s="49"/>
    </row>
    <row r="84" spans="1:12" ht="15" customHeight="1" x14ac:dyDescent="0.35">
      <c r="A84" s="31" t="s">
        <v>151</v>
      </c>
      <c r="B84" s="44"/>
      <c r="C84" s="44"/>
      <c r="D84" s="45"/>
      <c r="E84" s="44"/>
      <c r="F84" s="44"/>
      <c r="G84" s="44"/>
      <c r="H84" s="44"/>
      <c r="I84" s="44"/>
      <c r="J84" s="45"/>
      <c r="K84" s="44"/>
      <c r="L84" s="49"/>
    </row>
    <row r="85" spans="1:12" ht="15" customHeight="1" x14ac:dyDescent="0.35">
      <c r="A85" s="52" t="s">
        <v>152</v>
      </c>
      <c r="B85" s="46"/>
      <c r="C85" s="46"/>
      <c r="D85" s="47"/>
      <c r="E85" s="46"/>
      <c r="F85" s="46"/>
      <c r="G85" s="46"/>
      <c r="H85" s="46"/>
      <c r="I85" s="46"/>
      <c r="J85" s="47"/>
      <c r="K85" s="46"/>
      <c r="L85" s="51"/>
    </row>
    <row r="86" spans="1:12" ht="15.5" x14ac:dyDescent="0.35">
      <c r="A86" s="30" t="s">
        <v>153</v>
      </c>
      <c r="B86" s="27" t="s">
        <v>154</v>
      </c>
      <c r="C86" s="28"/>
      <c r="D86" s="28"/>
      <c r="E86" s="28"/>
      <c r="F86" s="28"/>
      <c r="G86" s="28"/>
      <c r="H86" s="28"/>
      <c r="I86" s="28"/>
      <c r="J86" s="28"/>
      <c r="K86" s="28"/>
      <c r="L86" s="28"/>
    </row>
  </sheetData>
  <customSheetViews>
    <customSheetView guid="{DF4DF86E-F87E-4853-B44F-4F4D647D71FF}" showGridLines="0">
      <selection activeCell="A2" sqref="A2:L2"/>
      <pageMargins left="0.7" right="0.7" top="0.75" bottom="0.75" header="0.3" footer="0.3"/>
      <pageSetup paperSize="9" orientation="portrait" verticalDpi="0" r:id="rId1"/>
    </customSheetView>
    <customSheetView guid="{587CB59E-8194-466A-825B-36D9E2C9E12C}" showGridLines="0">
      <selection activeCell="A2" sqref="A2:L2"/>
      <pageMargins left="0.7" right="0.7" top="0.75" bottom="0.75" header="0.3" footer="0.3"/>
      <pageSetup paperSize="9" orientation="portrait" verticalDpi="0" r:id="rId2"/>
    </customSheetView>
    <customSheetView guid="{BA2EDF17-FDDF-46B2-A4BE-72FB311EBCAF}" showGridLines="0">
      <selection activeCell="A2" sqref="A2:L2"/>
      <pageMargins left="0.7" right="0.7" top="0.75" bottom="0.75" header="0.3" footer="0.3"/>
      <pageSetup paperSize="9" orientation="portrait" verticalDpi="0" r:id="rId3"/>
    </customSheetView>
    <customSheetView guid="{317D3D83-AACA-40F7-8006-3175597A202A}" showGridLines="0">
      <selection activeCell="D21" sqref="D21"/>
      <pageMargins left="0.7" right="0.7" top="0.75" bottom="0.75" header="0.3" footer="0.3"/>
      <pageSetup paperSize="9" orientation="portrait" verticalDpi="0" r:id="rId4"/>
    </customSheetView>
  </customSheetViews>
  <mergeCells count="3">
    <mergeCell ref="A1:L1"/>
    <mergeCell ref="A2:L2"/>
    <mergeCell ref="L3:L7"/>
  </mergeCells>
  <hyperlinks>
    <hyperlink ref="B86" r:id="rId5" xr:uid="{00000000-0004-0000-0800-000000000000}"/>
  </hyperlinks>
  <pageMargins left="0.7" right="0.7" top="0.75" bottom="0.75" header="0.3" footer="0.3"/>
  <pageSetup paperSize="9" orientation="portrait" verticalDpi="0" r:id="rId6"/>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x m l n s = " h t t p : / / s c h e m a s . m i c r o s o f t . c o m / D a t a M a s h u p " > A A A A A B g D A A B Q S w M E F A A C A A g A M W E o U m K l 1 o S o A A A A + A A A A B I A H A B D b 2 5 m a W c v U G F j a 2 F n Z S 5 4 b W w g o h g A K K A U A A A A A A A A A A A A A A A A A A A A A A A A A A A A h Y / N C o J A G E V f R W b v / F h J y e c I R b u E I I i 2 w z j q k I 4 x j u m 7 t e i R e o W E s t q 1 v J d z 4 d z H 7 Q 7 J U F f e V d l W N y Z G D F P k K S O b T J s i R p 3 L / S V K O O y F P I t C e S N s 2 m h o d Y x K 5 y 4 R I X 3 f 4 3 6 G G 1 u Q g F J G T u n u I E t V C 1 + b 1 g k j F f q s s v 8 r x O H 4 k u E B D h l e s F W A 5 y E D M t W Q a v N F g t E Y U y A / J W y 6 y n V W 8 d z 6 6 y 2 Q K Q J 5 v + B P U E s D B B Q A A g A I A D F h K F I 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A x Y S h S K I p H u A 4 A A A A R A A A A E w A c A E Z v c m 1 1 b G F z L 1 N l Y 3 R p b 2 4 x L m 0 g o h g A K K A U A A A A A A A A A A A A A A A A A A A A A A A A A A A A K 0 5 N L s n M z 1 M I h t C G 1 g B Q S w E C L Q A U A A I A C A A x Y S h S Y q X W h K g A A A D 4 A A A A E g A A A A A A A A A A A A A A A A A A A A A A Q 2 9 u Z m l n L 1 B h Y 2 t h Z 2 U u e G 1 s U E s B A i 0 A F A A C A A g A M W E o U g / K 6 a u k A A A A 6 Q A A A B M A A A A A A A A A A A A A A A A A 9 A A A A F t D b 2 5 0 Z W 5 0 X 1 R 5 c G V z X S 5 4 b W x Q S w E C L Q A U A A I A C A A x Y S h S K I p H u A 4 A A A A R A A A A E w A A A A A A A A A A A A A A A A D l A Q A A R m 9 y b X V s Y X M v U 2 V j d G l v b j E u b V B L B Q Y A A A A A A w A D A M I A A A B A 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H c U d H C l 9 a 0 a y I y Y i C 1 8 b s g A A A A A C A A A A A A A D Z g A A w A A A A B A A A A C K V u u B 7 D T M v J H l K / t v 7 n 2 B A A A A A A S A A A C g A A A A E A A A A M 0 n W 8 x o L X U e a 9 R 4 B k n h m m x Q A A A A 1 s S s n y Q E I L d d b r S k 4 v 2 K L C 5 k Q n b w J W 8 n q 9 z D P V S q w 5 h d V Q E P F R C k C 5 F + 3 R q m o K 5 y I H M X u x x J W L C e I V / M / 8 e i 8 B B j T x A 3 k x m k 1 T N / 7 E / g s 5 A U A A A A B X Z 1 + R I L Q I d k w H M i q d u E f d 1 j 3 k I = < / D a t a M a s h u p > 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EC Document" ma:contentTypeID="0x010100258AA79CEB83498886A3A0868112325000E5D7129F0CC3244EA23535B992281BA9" ma:contentTypeVersion="7" ma:contentTypeDescription="Create a new document in this library." ma:contentTypeScope="" ma:versionID="603cdaa85131c41949272339014b43f3">
  <xsd:schema xmlns:xsd="http://www.w3.org/2001/XMLSchema" xmlns:xs="http://www.w3.org/2001/XMLSchema" xmlns:p="http://schemas.microsoft.com/office/2006/metadata/properties" xmlns:ns3="4ab59458-1076-4002-998d-e635add6a7aa" targetNamespace="http://schemas.microsoft.com/office/2006/metadata/properties" ma:root="true" ma:fieldsID="a2de6c0667e55f24e152aef061a490c3" ns3:_="">
    <xsd:import namespace="4ab59458-1076-4002-998d-e635add6a7aa"/>
    <xsd:element name="properties">
      <xsd:complexType>
        <xsd:sequence>
          <xsd:element name="documentManagement">
            <xsd:complexType>
              <xsd:all>
                <xsd:element ref="ns3:EC_Collab_Reference" minOccurs="0"/>
                <xsd:element ref="ns3:EC_Collab_DocumentLanguage"/>
                <xsd:element ref="ns3:EC_Collab_Status"/>
                <xsd:element ref="ns3:EC_ARES_NUMBER" minOccurs="0"/>
                <xsd:element ref="ns3:EC_ARES_DATE_TRANSFERRED" minOccurs="0"/>
                <xsd:element ref="ns3:EC_ARES_TRANSFERRED_BY" minOccurs="0"/>
                <xsd:element ref="ns3:Client" minOccurs="0"/>
                <xsd:element ref="ns3:Event" minOccurs="0"/>
                <xsd:element ref="ns3:Event_x0020_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ab59458-1076-4002-998d-e635add6a7aa" elementFormDefault="qualified">
    <xsd:import namespace="http://schemas.microsoft.com/office/2006/documentManagement/types"/>
    <xsd:import namespace="http://schemas.microsoft.com/office/infopath/2007/PartnerControls"/>
    <xsd:element name="EC_Collab_Reference" ma:index="12" nillable="true" ma:displayName="Reference" ma:internalName="EC_Collab_Reference">
      <xsd:simpleType>
        <xsd:restriction base="dms:Text"/>
      </xsd:simpleType>
    </xsd:element>
    <xsd:element name="EC_Collab_DocumentLanguage" ma:index="13" ma:displayName="Language" ma:default="EN" ma:internalName="EC_Collab_DocumentLanguage">
      <xsd:simpleType>
        <xsd:restriction base="dms:Choice">
          <xsd:enumeration value="BG"/>
          <xsd:enumeration value="ES"/>
          <xsd:enumeration value="CS"/>
          <xsd:enumeration value="DA"/>
          <xsd:enumeration value="DE"/>
          <xsd:enumeration value="ET"/>
          <xsd:enumeration value="EL"/>
          <xsd:enumeration value="EN"/>
          <xsd:enumeration value="FR"/>
          <xsd:enumeration value="GA"/>
          <xsd:enumeration value="IT"/>
          <xsd:enumeration value="LT"/>
          <xsd:enumeration value="LV"/>
          <xsd:enumeration value="HU"/>
          <xsd:enumeration value="MT"/>
          <xsd:enumeration value="NL"/>
          <xsd:enumeration value="PL"/>
          <xsd:enumeration value="PT"/>
          <xsd:enumeration value="RO"/>
          <xsd:enumeration value="SK"/>
          <xsd:enumeration value="SL"/>
          <xsd:enumeration value="FI"/>
          <xsd:enumeration value="SV"/>
          <xsd:enumeration value="HR"/>
          <xsd:enumeration value="MK"/>
          <xsd:enumeration value="TR"/>
          <xsd:enumeration value="EU"/>
          <xsd:enumeration value="CA"/>
          <xsd:enumeration value="GL"/>
          <xsd:enumeration value="AB"/>
          <xsd:enumeration value="AA"/>
          <xsd:enumeration value="AF"/>
          <xsd:enumeration value="AK"/>
          <xsd:enumeration value="SQ"/>
          <xsd:enumeration value="AM"/>
          <xsd:enumeration value="AR"/>
          <xsd:enumeration value="AN"/>
          <xsd:enumeration value="HY"/>
          <xsd:enumeration value="AS"/>
          <xsd:enumeration value="AV"/>
          <xsd:enumeration value="AE"/>
          <xsd:enumeration value="AY"/>
          <xsd:enumeration value="AZ"/>
          <xsd:enumeration value="BM"/>
          <xsd:enumeration value="BA"/>
          <xsd:enumeration value="BE"/>
          <xsd:enumeration value="BN"/>
          <xsd:enumeration value="BH"/>
          <xsd:enumeration value="BI"/>
          <xsd:enumeration value="NB"/>
          <xsd:enumeration value="BS"/>
          <xsd:enumeration value="BR"/>
          <xsd:enumeration value="MY"/>
          <xsd:enumeration value="KM"/>
          <xsd:enumeration value="CH"/>
          <xsd:enumeration value="CE"/>
          <xsd:enumeration value="NY"/>
          <xsd:enumeration value="ZH"/>
          <xsd:enumeration value="CU"/>
          <xsd:enumeration value="CV"/>
          <xsd:enumeration value="KW"/>
          <xsd:enumeration value="CO"/>
          <xsd:enumeration value="CR"/>
          <xsd:enumeration value="DV"/>
          <xsd:enumeration value="DZ"/>
          <xsd:enumeration value="EO"/>
          <xsd:enumeration value="EE"/>
          <xsd:enumeration value="FO"/>
          <xsd:enumeration value="FJ"/>
          <xsd:enumeration value="FF"/>
          <xsd:enumeration value="GD"/>
          <xsd:enumeration value="LG"/>
          <xsd:enumeration value="KA"/>
          <xsd:enumeration value="GN"/>
          <xsd:enumeration value="GU"/>
          <xsd:enumeration value="HT"/>
          <xsd:enumeration value="HA"/>
          <xsd:enumeration value="HE"/>
          <xsd:enumeration value="HZ"/>
          <xsd:enumeration value="HI"/>
          <xsd:enumeration value="HO"/>
          <xsd:enumeration value="IS"/>
          <xsd:enumeration value="IO"/>
          <xsd:enumeration value="IG"/>
          <xsd:enumeration value="ID"/>
          <xsd:enumeration value="IA"/>
          <xsd:enumeration value="IE"/>
          <xsd:enumeration value="IU"/>
          <xsd:enumeration value="IK"/>
          <xsd:enumeration value="JA"/>
          <xsd:enumeration value="JV"/>
          <xsd:enumeration value="KL"/>
          <xsd:enumeration value="KN"/>
          <xsd:enumeration value="KR"/>
          <xsd:enumeration value="KS"/>
          <xsd:enumeration value="KK"/>
          <xsd:enumeration value="KI"/>
          <xsd:enumeration value="RW"/>
          <xsd:enumeration value="KY"/>
          <xsd:enumeration value="KV"/>
          <xsd:enumeration value="KG"/>
          <xsd:enumeration value="KO"/>
          <xsd:enumeration value="KJ"/>
          <xsd:enumeration value="KU"/>
          <xsd:enumeration value="LO"/>
          <xsd:enumeration value="LA"/>
          <xsd:enumeration value="LI"/>
          <xsd:enumeration value="LN"/>
          <xsd:enumeration value="LU"/>
          <xsd:enumeration value="LB"/>
          <xsd:enumeration value="MG"/>
          <xsd:enumeration value="MS"/>
          <xsd:enumeration value="ML"/>
          <xsd:enumeration value="GV"/>
          <xsd:enumeration value="MI"/>
          <xsd:enumeration value="MR"/>
          <xsd:enumeration value="MH"/>
          <xsd:enumeration value="MN"/>
          <xsd:enumeration value="NA"/>
          <xsd:enumeration value="NV"/>
          <xsd:enumeration value="ND"/>
          <xsd:enumeration value="NR"/>
          <xsd:enumeration value="NG"/>
          <xsd:enumeration value="NE"/>
          <xsd:enumeration value="SE"/>
          <xsd:enumeration value="NO"/>
          <xsd:enumeration value="NN"/>
          <xsd:enumeration value="OC"/>
          <xsd:enumeration value="OJ"/>
          <xsd:enumeration value="OR"/>
          <xsd:enumeration value="OM"/>
          <xsd:enumeration value="OS"/>
          <xsd:enumeration value="PI"/>
          <xsd:enumeration value="PA"/>
          <xsd:enumeration value="FA"/>
          <xsd:enumeration value="PS"/>
          <xsd:enumeration value="QU"/>
          <xsd:enumeration value="RM"/>
          <xsd:enumeration value="RN"/>
          <xsd:enumeration value="RU"/>
          <xsd:enumeration value="SM"/>
          <xsd:enumeration value="SG"/>
          <xsd:enumeration value="SA"/>
          <xsd:enumeration value="SC"/>
          <xsd:enumeration value="SR"/>
          <xsd:enumeration value="SN"/>
          <xsd:enumeration value="II"/>
          <xsd:enumeration value="SD"/>
          <xsd:enumeration value="SI"/>
          <xsd:enumeration value="SO"/>
          <xsd:enumeration value="ST"/>
          <xsd:enumeration value="SU"/>
          <xsd:enumeration value="SW"/>
          <xsd:enumeration value="SS"/>
          <xsd:enumeration value="TL"/>
          <xsd:enumeration value="TY"/>
          <xsd:enumeration value="TG"/>
          <xsd:enumeration value="TA"/>
          <xsd:enumeration value="TT"/>
          <xsd:enumeration value="TE"/>
          <xsd:enumeration value="TH"/>
          <xsd:enumeration value="BO"/>
          <xsd:enumeration value="TI"/>
          <xsd:enumeration value="TO"/>
          <xsd:enumeration value="TS"/>
          <xsd:enumeration value="TN"/>
          <xsd:enumeration value="TK"/>
          <xsd:enumeration value="TW"/>
          <xsd:enumeration value="UG"/>
          <xsd:enumeration value="UK"/>
          <xsd:enumeration value="UR"/>
          <xsd:enumeration value="UZ"/>
          <xsd:enumeration value="VE"/>
          <xsd:enumeration value="VI"/>
          <xsd:enumeration value="VO"/>
          <xsd:enumeration value="WA"/>
          <xsd:enumeration value="CY"/>
          <xsd:enumeration value="FY"/>
          <xsd:enumeration value="WO"/>
          <xsd:enumeration value="XH"/>
          <xsd:enumeration value="YI"/>
          <xsd:enumeration value="YO"/>
          <xsd:enumeration value="ZA"/>
          <xsd:enumeration value="ZU"/>
        </xsd:restriction>
      </xsd:simpleType>
    </xsd:element>
    <xsd:element name="EC_Collab_Status" ma:index="14" ma:displayName="EC Status" ma:default="Not Started" ma:internalName="EC_Collab_Status">
      <xsd:simpleType>
        <xsd:restriction base="dms:Choice">
          <xsd:enumeration value="Not Started"/>
          <xsd:enumeration value="Draft"/>
          <xsd:enumeration value="Reviewed"/>
          <xsd:enumeration value="Scheduled"/>
          <xsd:enumeration value="Published"/>
          <xsd:enumeration value="Final"/>
          <xsd:enumeration value="Expired"/>
        </xsd:restriction>
      </xsd:simpleType>
    </xsd:element>
    <xsd:element name="EC_ARES_NUMBER" ma:index="15" nillable="true" ma:displayName="Ares Number" ma:format="Hyperlink" ma:hidden="true" ma:internalName="EC_ARES_NUMBER">
      <xsd:complexType>
        <xsd:complexContent>
          <xsd:extension base="dms:URL">
            <xsd:sequence>
              <xsd:element name="Url" type="dms:ValidUrl" minOccurs="0" nillable="true"/>
              <xsd:element name="Description" type="xsd:string" nillable="true"/>
            </xsd:sequence>
          </xsd:extension>
        </xsd:complexContent>
      </xsd:complexType>
    </xsd:element>
    <xsd:element name="EC_ARES_DATE_TRANSFERRED" ma:index="16" nillable="true" ma:displayName="Transferred to Ares" ma:format="DateTime" ma:hidden="true" ma:internalName="EC_ARES_DATE_TRANSFERRED">
      <xsd:simpleType>
        <xsd:restriction base="dms:DateTime"/>
      </xsd:simpleType>
    </xsd:element>
    <xsd:element name="EC_ARES_TRANSFERRED_BY" ma:index="17" nillable="true" ma:displayName="Transferred By" ma:hidden="true" ma:internalName="EC_ARES_TRANSFERRED_BY">
      <xsd:simpleType>
        <xsd:restriction base="dms:Text"/>
      </xsd:simpleType>
    </xsd:element>
    <xsd:element name="Client" ma:index="18" nillable="true" ma:displayName="Client" ma:internalName="Client">
      <xsd:simpleType>
        <xsd:restriction base="dms:Text">
          <xsd:maxLength value="255"/>
        </xsd:restriction>
      </xsd:simpleType>
    </xsd:element>
    <xsd:element name="Event" ma:index="19" nillable="true" ma:displayName="Event" ma:internalName="Event">
      <xsd:simpleType>
        <xsd:restriction base="dms:Text">
          <xsd:maxLength value="255"/>
        </xsd:restriction>
      </xsd:simpleType>
    </xsd:element>
    <xsd:element name="Event_x0020_date" ma:index="20" nillable="true" ma:displayName="Event date" ma:format="DateOnly" ma:internalName="Event_x0020_date">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ma:index="9" ma:displayName="Author"/>
        <xsd:element ref="dcterms:created" minOccurs="0" maxOccurs="1"/>
        <xsd:element ref="dc:identifier" minOccurs="0" maxOccurs="1"/>
        <xsd:element name="contentType" minOccurs="0" maxOccurs="1" type="xsd:string" ma:index="0" ma:displayName="Content Type"/>
        <xsd:element ref="dc:title" minOccurs="0" maxOccurs="1" ma:index="7" ma:displayName="Title"/>
        <xsd:element ref="dc:subject" minOccurs="0" maxOccurs="1" ma:index="8" ma:displayName="Subject"/>
        <xsd:element ref="dc:description" minOccurs="0" maxOccurs="1" ma:index="11" ma:displayName="Comments"/>
        <xsd:element name="keywords" minOccurs="0" maxOccurs="1" type="xsd:string" ma:index="10"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EC_ARES_NUMBER xmlns="4ab59458-1076-4002-998d-e635add6a7aa">
      <Url xsi:nil="true"/>
      <Description xsi:nil="true"/>
    </EC_ARES_NUMBER>
    <EC_ARES_TRANSFERRED_BY xmlns="4ab59458-1076-4002-998d-e635add6a7aa" xsi:nil="true"/>
    <EC_Collab_DocumentLanguage xmlns="4ab59458-1076-4002-998d-e635add6a7aa">EN</EC_Collab_DocumentLanguage>
    <EC_Collab_Status xmlns="4ab59458-1076-4002-998d-e635add6a7aa">Not Started</EC_Collab_Status>
    <EC_Collab_Reference xmlns="4ab59458-1076-4002-998d-e635add6a7aa" xsi:nil="true"/>
    <EC_ARES_DATE_TRANSFERRED xmlns="4ab59458-1076-4002-998d-e635add6a7aa" xsi:nil="true"/>
    <Client xmlns="4ab59458-1076-4002-998d-e635add6a7aa" xsi:nil="true"/>
    <Event_x0020_date xmlns="4ab59458-1076-4002-998d-e635add6a7aa" xsi:nil="true"/>
    <Event xmlns="4ab59458-1076-4002-998d-e635add6a7aa" xsi:nil="true"/>
  </documentManagement>
</p:properties>
</file>

<file path=customXml/itemProps1.xml><?xml version="1.0" encoding="utf-8"?>
<ds:datastoreItem xmlns:ds="http://schemas.openxmlformats.org/officeDocument/2006/customXml" ds:itemID="{EC500575-D15C-46D3-B2C1-1820B567BB7C}">
  <ds:schemaRefs>
    <ds:schemaRef ds:uri="http://schemas.microsoft.com/DataMashup"/>
  </ds:schemaRefs>
</ds:datastoreItem>
</file>

<file path=customXml/itemProps2.xml><?xml version="1.0" encoding="utf-8"?>
<ds:datastoreItem xmlns:ds="http://schemas.openxmlformats.org/officeDocument/2006/customXml" ds:itemID="{A537EDF4-FEC0-403A-B11E-DE794EACDB55}">
  <ds:schemaRefs>
    <ds:schemaRef ds:uri="http://schemas.microsoft.com/sharepoint/v3/contenttype/forms"/>
  </ds:schemaRefs>
</ds:datastoreItem>
</file>

<file path=customXml/itemProps3.xml><?xml version="1.0" encoding="utf-8"?>
<ds:datastoreItem xmlns:ds="http://schemas.openxmlformats.org/officeDocument/2006/customXml" ds:itemID="{87E70C0C-4804-42A6-BF66-4262F11E8B5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ab59458-1076-4002-998d-e635add6a7a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857E1F4B-447E-4D9E-ADE9-6024BB0C1F15}">
  <ds:schemaRefs>
    <ds:schemaRef ds:uri="http://purl.org/dc/terms/"/>
    <ds:schemaRef ds:uri="4ab59458-1076-4002-998d-e635add6a7aa"/>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schemas.openxmlformats.org/package/2006/metadata/core-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T1_Pick_List</vt:lpstr>
      <vt:lpstr>Instructions - read this first</vt:lpstr>
      <vt:lpstr>Components</vt:lpstr>
      <vt:lpstr>Measures</vt:lpstr>
      <vt:lpstr>T1 Milestones&amp;Targets</vt:lpstr>
      <vt:lpstr>T2 Green Digital &amp; Costs</vt:lpstr>
      <vt:lpstr>T3a Impact (qualitative)</vt:lpstr>
      <vt:lpstr>T3b Impact (quantitative)</vt:lpstr>
      <vt:lpstr>T4a Investment baseline Input</vt:lpstr>
      <vt:lpstr>T4b Investment baseline Display</vt:lpstr>
    </vt:vector>
  </TitlesOfParts>
  <Company>European Commission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AFMAN Emiel (ECFIN)</dc:creator>
  <cp:keywords/>
  <dc:description/>
  <cp:lastModifiedBy>Septimiu Szabo</cp:lastModifiedBy>
  <dcterms:created xsi:type="dcterms:W3CDTF">2020-08-07T08:52:49Z</dcterms:created>
  <dcterms:modified xsi:type="dcterms:W3CDTF">2021-05-31T11:16:31Z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0x010100258AA79CEB83498886A3A0868112325000E5D7129F0CC3244EA23535B992281BA9</vt:lpwstr>
  </property>
</Properties>
</file>